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表1-项目安排情况表" sheetId="1" r:id="rId1"/>
    <sheet name="表2-绩效目标表" sheetId="2" r:id="rId2"/>
  </sheets>
  <definedNames>
    <definedName name="_xlnm._FilterDatabase" localSheetId="0" hidden="1">'表1-项目安排情况表'!$A$6:$AR$6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<sst xmlns="http://schemas.openxmlformats.org/spreadsheetml/2006/main" count="253" uniqueCount="188">
  <si>
    <t>表一</t>
  </si>
  <si>
    <t>2020年漳平市原中央苏区和革命老区转移支付资金项目安排情况表</t>
  </si>
  <si>
    <t>填报单位盖章：漳平市财政局</t>
  </si>
  <si>
    <t>单位:万元</t>
  </si>
  <si>
    <t>县
(市\区)</t>
  </si>
  <si>
    <t>项目名称</t>
  </si>
  <si>
    <t>项目主管部门</t>
  </si>
  <si>
    <t>项目实施单位</t>
  </si>
  <si>
    <t>项目性质</t>
  </si>
  <si>
    <t>建设起止期限（XXXX年XX月-XXXX年XX月）</t>
  </si>
  <si>
    <t>资金使用部门</t>
  </si>
  <si>
    <t>项目总投资</t>
  </si>
  <si>
    <t>其中：</t>
  </si>
  <si>
    <t>2020年原中央苏区和革命老区转移支付资金安排额度</t>
  </si>
  <si>
    <t>合计</t>
  </si>
  <si>
    <t>漳平市</t>
  </si>
  <si>
    <t>赤水镇红色遗址万福堂维修</t>
  </si>
  <si>
    <t>漳平市赤水镇政府</t>
  </si>
  <si>
    <t>漳平市赤水镇安坑村</t>
  </si>
  <si>
    <t>维修</t>
  </si>
  <si>
    <t>2020.10-2021.03</t>
  </si>
  <si>
    <t>拱桥镇富康小区综合整治项目</t>
  </si>
  <si>
    <t>拱桥政府</t>
  </si>
  <si>
    <t>拱桥镇人民政府</t>
  </si>
  <si>
    <t>2020.12.22-2021.2.22</t>
  </si>
  <si>
    <t>官田乡集镇街道提升改造工程</t>
  </si>
  <si>
    <t>漳平市官田乡人民政府</t>
  </si>
  <si>
    <t>新建</t>
  </si>
  <si>
    <t>2021.01-2021.03</t>
  </si>
  <si>
    <t>漳平市城南小学建设项目</t>
  </si>
  <si>
    <t>漳平市教育局</t>
  </si>
  <si>
    <t>漳平市城南小学</t>
  </si>
  <si>
    <r>
      <rPr>
        <sz val="12"/>
        <rFont val="仿宋_GB2312"/>
        <charset val="134"/>
      </rPr>
      <t>2</t>
    </r>
    <r>
      <rPr>
        <sz val="12"/>
        <rFont val="仿宋_GB2312"/>
        <charset val="134"/>
      </rPr>
      <t>017年6月-2021年12月</t>
    </r>
  </si>
  <si>
    <t>漳平市新桥中心学校改扩建项目</t>
  </si>
  <si>
    <t>漳平市新桥中心学校</t>
  </si>
  <si>
    <t>扩建</t>
  </si>
  <si>
    <r>
      <rPr>
        <sz val="12"/>
        <rFont val="仿宋_GB2312"/>
        <charset val="134"/>
      </rPr>
      <t>2</t>
    </r>
    <r>
      <rPr>
        <sz val="12"/>
        <rFont val="仿宋_GB2312"/>
        <charset val="134"/>
      </rPr>
      <t>021年12月-2024年12月</t>
    </r>
  </si>
  <si>
    <t>漳平二中改扩建项目</t>
  </si>
  <si>
    <t>漳平二中</t>
  </si>
  <si>
    <t>桂林街道林业新村挡墙抢险修复工程</t>
  </si>
  <si>
    <t>漳平市桂林街道办事处</t>
  </si>
  <si>
    <t>福建中美建设工程有限公司</t>
  </si>
  <si>
    <t>2020年6月30日-2020年8月12日</t>
  </si>
  <si>
    <t>芦芝群众文化中心</t>
  </si>
  <si>
    <t>芦芝镇人民政府</t>
  </si>
  <si>
    <t>芦芝镇政府</t>
  </si>
  <si>
    <t>正在财审</t>
  </si>
  <si>
    <t>灵地村新村（革命老区）街道绿化工程</t>
  </si>
  <si>
    <t>灵地乡人民政府</t>
  </si>
  <si>
    <t>福建龙磐建设工程有限公司</t>
  </si>
  <si>
    <t>2020年4月-2020年6月</t>
  </si>
  <si>
    <t>永福镇两岸同心公园项目（一期）</t>
  </si>
  <si>
    <t>漳平市永福镇人民政府</t>
  </si>
  <si>
    <t>2020年12月——2022年12月</t>
  </si>
  <si>
    <t>新坑村老人活动场所</t>
  </si>
  <si>
    <t>永福镇人民政府</t>
  </si>
  <si>
    <t>新坑村民委员会</t>
  </si>
  <si>
    <t>新建篮球场1座、活动室1座、活动健身场所一处</t>
  </si>
  <si>
    <t>永福镇大坂村2020年村庄绿化建设及其他附属工程</t>
  </si>
  <si>
    <t>漳平市永福镇大坂村民委员会</t>
  </si>
  <si>
    <t>福建省磐瑞建筑工程有限公司</t>
  </si>
  <si>
    <t>村庄绿化</t>
  </si>
  <si>
    <t>2020年7日至2020年9月</t>
  </si>
  <si>
    <t>岭下村至圳口道路拓宽硬化工程</t>
  </si>
  <si>
    <t>岭下村民委员会</t>
  </si>
  <si>
    <t>道路建设</t>
  </si>
  <si>
    <t>2020年6月至2020年8月</t>
  </si>
  <si>
    <t>适榕至岭下古井垅道路拓宽工程</t>
  </si>
  <si>
    <t>永福镇政府</t>
  </si>
  <si>
    <t>适榕村委会</t>
  </si>
  <si>
    <t>2020年7月至2020年9112</t>
  </si>
  <si>
    <t>元沙村至圳口道路拓宽硬化</t>
  </si>
  <si>
    <t>元沙村民委员会</t>
  </si>
  <si>
    <t>全程1.5公里，道路拓宽1.5米并硬化</t>
  </si>
  <si>
    <t>2020年6月2020年7月</t>
  </si>
  <si>
    <t>洪坑村雷石自然村道路硬化</t>
  </si>
  <si>
    <t>洪坑村民委员会</t>
  </si>
  <si>
    <t>路面硬化里程1公里，宽3.5米</t>
  </si>
  <si>
    <t>2020年5月2020年6月</t>
  </si>
  <si>
    <t>后盂村幸福院</t>
  </si>
  <si>
    <t>后盂村委会</t>
  </si>
  <si>
    <t>2020年4日</t>
  </si>
  <si>
    <t>龙车村(村头段)护岸工程</t>
  </si>
  <si>
    <t>龙车村民委员会</t>
  </si>
  <si>
    <t>在村头自然村高标准农田沿河护岸进行加固，消除堤防隐患，以保证农田道路的安全。</t>
  </si>
  <si>
    <t>2020年4月正在施工中</t>
  </si>
  <si>
    <t>永福镇吕坊溪左岸景观提升工程（罗城至黄徐文化广场）</t>
  </si>
  <si>
    <t>2020年7月——2021年7月</t>
  </si>
  <si>
    <t>永福镇兰田垃圾中转站渗滤液收集处置系统</t>
  </si>
  <si>
    <t>2019年2月——2020年11月</t>
  </si>
  <si>
    <t>永福镇颖水村村道建设</t>
  </si>
  <si>
    <t>改建</t>
  </si>
  <si>
    <t>2020年3月——2021年2月</t>
  </si>
  <si>
    <t>漳平市象湖镇Y035线象湖桥危桥改造工程</t>
  </si>
  <si>
    <t>漳平市象湖镇人民政府</t>
  </si>
  <si>
    <t>2019.07-2020.07</t>
  </si>
  <si>
    <t>双洋镇宁洋红四军展馆道路扩建改造工程</t>
  </si>
  <si>
    <t>双洋镇人民政府</t>
  </si>
  <si>
    <t>2020年10月-2020年12月</t>
  </si>
  <si>
    <t>吾祠乡人居环境整治（一期）</t>
  </si>
  <si>
    <t>吾祠乡人民政府</t>
  </si>
  <si>
    <t>填报人：陈鑫</t>
  </si>
  <si>
    <t>联系方式：0597-7532323</t>
  </si>
  <si>
    <t>备注：1、填报对象为享受福建省原中央苏区和革命老区转移支付补助的县（市、区）。
      2、I6（即福建省原中央苏区和革命老区转移支付资金安排额度全县合计数）应等于2020年省级财政下达指标数（包含提前下达和第二批）。
      3、项目性质选项包括：新建、改建、扩建、维修、设备更新。</t>
  </si>
  <si>
    <t>表二</t>
  </si>
  <si>
    <r>
      <rPr>
        <b/>
        <sz val="16"/>
        <rFont val="黑体"/>
        <charset val="134"/>
      </rPr>
      <t xml:space="preserve">原中央苏区和革命老区转移支付绩效目标表
</t>
    </r>
    <r>
      <rPr>
        <sz val="14"/>
        <rFont val="黑体"/>
        <charset val="134"/>
      </rPr>
      <t>（2020年度）</t>
    </r>
  </si>
  <si>
    <t>填报县（市、区）</t>
  </si>
  <si>
    <t>资金情况
（万元）</t>
  </si>
  <si>
    <t xml:space="preserve"> 资金总额：</t>
  </si>
  <si>
    <t xml:space="preserve">     其中：2020年原中央苏区和革命老区转移支付资金安排额度</t>
  </si>
  <si>
    <t xml:space="preserve">           其他年度原中央苏区和革命老区转移支付资金安排额度</t>
  </si>
  <si>
    <t xml:space="preserve">           其他省级补助资金</t>
  </si>
  <si>
    <t xml:space="preserve">           市县补助</t>
  </si>
  <si>
    <t xml:space="preserve">           单位自筹</t>
  </si>
  <si>
    <t>总体目标（包含项目建设主要内容）</t>
  </si>
  <si>
    <t xml:space="preserve">     1、新建、改扩建教学及教学辅助用房、行政办公用房、生活用房、附属设施建设等，总建设面积100654平方米。2、赤水镇安坑村红色遗址万福堂遗址修缮、双洋镇宁洋红四军展馆道路扩建。3、拱桥镇富康小区整治项目、官田乡集镇道路提升工程、桂林街道林业新村危墙抢险修复工程、灵地新村街道绿化工程、吾祠乡人居环境整治（一期）、象湖镇Y035线象湖桥危桥改造工程建设。4、老促会原中央苏区革命老区建设项目六项：新坑村老人活动场所、永福镇大坂村2020年村庄绿化建设及其他附属工程、岭下村至圳口道路拓宽硬化工程、适榕至岭下古井垅道路拓宽工程、元沙村至圳口道路拓宽硬化、洪坑村雷石自然村道路硬化、后盂村幸福院、龙车村(村头段)护岸工程5、永福镇原中央苏区项目建设四项：永福镇两岸同心公园项目（一期）、永福镇吕坊溪左岸景观提升工程（罗城至黄徐文化广场）、永福镇兰田垃圾中转站渗滤液收集处置系统、永福镇颍水村村道建设。</t>
  </si>
  <si>
    <t>绩
效
指
标</t>
  </si>
  <si>
    <t>一级
指标</t>
  </si>
  <si>
    <t>二级指标</t>
  </si>
  <si>
    <t>三级指标</t>
  </si>
  <si>
    <t>指标解释</t>
  </si>
  <si>
    <t>区域目标值</t>
  </si>
  <si>
    <t>产
出
指
标</t>
  </si>
  <si>
    <t>数量指标</t>
  </si>
  <si>
    <t>大桥一座</t>
  </si>
  <si>
    <t>桥长94.01米、宽8.5米</t>
  </si>
  <si>
    <t>配备齐全</t>
  </si>
  <si>
    <t>大桥引线</t>
  </si>
  <si>
    <t>两端引线全长150米</t>
  </si>
  <si>
    <t>民生项目补助数量</t>
  </si>
  <si>
    <t>计算方法：按照实际补助数量进行统计</t>
  </si>
  <si>
    <t>4个</t>
  </si>
  <si>
    <t>拆除路面</t>
  </si>
  <si>
    <t>1、项目拆除路面442.391m³，2、机动车道（恢复）：620㎡</t>
  </si>
  <si>
    <t>排污管道工程</t>
  </si>
  <si>
    <t>1、管道工程：DN300混凝土管165m，DN500混凝土管210m</t>
  </si>
  <si>
    <t>道路扩建</t>
  </si>
  <si>
    <t>扩建道路规模</t>
  </si>
  <si>
    <t>扩建规模600米*0.85米</t>
  </si>
  <si>
    <t>革命基点村基础设施建设</t>
  </si>
  <si>
    <t>各小区、道路、革命遗址等项目基础设施维护和新建</t>
  </si>
  <si>
    <t>新建、改扩建校舍面积</t>
  </si>
  <si>
    <t>根据工作计划，反映新建、改扩建校舍面积数</t>
  </si>
  <si>
    <t>100654平方米</t>
  </si>
  <si>
    <t>受益学生数</t>
  </si>
  <si>
    <t>根据工作计划，反映受益学生数</t>
  </si>
  <si>
    <t>5132人</t>
  </si>
  <si>
    <t>铺设透水砖</t>
  </si>
  <si>
    <t>项目建设铺设透水砖面积</t>
  </si>
  <si>
    <t>346.4平方</t>
  </si>
  <si>
    <t>革命基点村项目</t>
  </si>
  <si>
    <t>计划革命基点村项目</t>
  </si>
  <si>
    <t>8个</t>
  </si>
  <si>
    <t>质量指标</t>
  </si>
  <si>
    <t>资金使用合格率</t>
  </si>
  <si>
    <t>按照财务制度及有关规定执行</t>
  </si>
  <si>
    <t>项目成果考核验收情况</t>
  </si>
  <si>
    <t>成果考核验收通过率</t>
  </si>
  <si>
    <t>≥90%</t>
  </si>
  <si>
    <t>时效指标</t>
  </si>
  <si>
    <t>项目完工时间</t>
  </si>
  <si>
    <t>按计划任务序时推进</t>
  </si>
  <si>
    <t>2020年12月31日前</t>
  </si>
  <si>
    <t>成本指标</t>
  </si>
  <si>
    <t>保障项目实施2019年原中央苏区和革命老区转移支付资金落实情况</t>
  </si>
  <si>
    <t>保障项目实施2019年原中央苏区和革命老区转移支付资金安排额度</t>
  </si>
  <si>
    <t>2250万元</t>
  </si>
  <si>
    <t>效益指标</t>
  </si>
  <si>
    <t>生态效益
指标</t>
  </si>
  <si>
    <t>项目建设对公路防护作用</t>
  </si>
  <si>
    <t>部分项目有建设挡墙，对公路起到保护作用，减少溜方。</t>
  </si>
  <si>
    <t>167.23立方</t>
  </si>
  <si>
    <t>环境保护</t>
  </si>
  <si>
    <t>建设项目不会破坏生态环境的数量</t>
  </si>
  <si>
    <t>社会效益
指标</t>
  </si>
  <si>
    <t>教育教学质量龙岩市排名</t>
  </si>
  <si>
    <t>根据工作计划，反映教育教学质量龙岩市排名情况</t>
  </si>
  <si>
    <t>前3名</t>
  </si>
  <si>
    <t>可持续影响
指标</t>
  </si>
  <si>
    <t>中小学生失学率</t>
  </si>
  <si>
    <t>根据工作计划，反映中小学生失学情况</t>
  </si>
  <si>
    <t>中小学大班额率</t>
  </si>
  <si>
    <t>根据工作计划，反映中小学大班额情况</t>
  </si>
  <si>
    <t>满意度指标</t>
  </si>
  <si>
    <t>服务对象
满意度指标</t>
  </si>
  <si>
    <t>人民群众满意度情况</t>
  </si>
  <si>
    <t>人民群众对项目实施效果的满意程度</t>
  </si>
  <si>
    <t>注：1.以县为单位，编制整体绩效目标；
    2.编制的一级指标必须包含产出指标、效益指标、满意度至表皮；编制的二级指标可根据项目建设内容等实际情况进行选择；编制的三级指标个数不少于10个，且所有指标都必须是量化指标；
    3.指标解释是对绩效目标三级指标进行解释说明，包括计算方法、评分标准、指标出处、具体内容、上年度数值等。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</si>
</sst>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);[Red]\(0.0\)"/>
    <numFmt numFmtId="178" formatCode="0.00_);[Red]\(0.00\)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6"/>
      <name val="黑体"/>
      <charset val="134"/>
    </font>
    <font>
      <sz val="11"/>
      <color theme="1"/>
      <name val="仿宋_GB2312"/>
      <charset val="134"/>
    </font>
    <font>
      <sz val="10"/>
      <name val="仿宋_GB2312"/>
      <charset val="134"/>
    </font>
    <font>
      <sz val="11"/>
      <name val="仿宋_GB2312"/>
      <charset val="134"/>
    </font>
    <font>
      <sz val="10"/>
      <color indexed="8"/>
      <name val="仿宋_GB2312"/>
      <charset val="134"/>
    </font>
    <font>
      <sz val="10"/>
      <color indexed="8"/>
      <name val="宋体"/>
      <charset val="134"/>
    </font>
    <font>
      <sz val="16"/>
      <name val="黑体"/>
      <charset val="134"/>
    </font>
    <font>
      <sz val="10"/>
      <name val="宋体"/>
      <charset val="134"/>
    </font>
    <font>
      <b/>
      <sz val="12"/>
      <name val="仿宋_GB2312"/>
      <charset val="134"/>
    </font>
    <font>
      <sz val="12"/>
      <color indexed="8"/>
      <name val="仿宋_GB2312"/>
      <charset val="134"/>
    </font>
    <font>
      <b/>
      <sz val="12"/>
      <color indexed="8"/>
      <name val="仿宋_GB2312"/>
      <charset val="134"/>
    </font>
    <font>
      <b/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27" applyNumberFormat="0" applyAlignment="0" applyProtection="0">
      <alignment vertical="center"/>
    </xf>
    <xf numFmtId="0" fontId="25" fillId="4" borderId="28" applyNumberFormat="0" applyAlignment="0" applyProtection="0">
      <alignment vertical="center"/>
    </xf>
    <xf numFmtId="0" fontId="26" fillId="4" borderId="27" applyNumberFormat="0" applyAlignment="0" applyProtection="0">
      <alignment vertical="center"/>
    </xf>
    <xf numFmtId="0" fontId="27" fillId="5" borderId="29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0" fillId="0" borderId="0">
      <alignment vertical="center"/>
    </xf>
  </cellStyleXfs>
  <cellXfs count="80">
    <xf numFmtId="0" fontId="0" fillId="0" borderId="0" xfId="0"/>
    <xf numFmtId="0" fontId="1" fillId="0" borderId="0" xfId="50" applyAlignment="1">
      <alignment vertical="center" wrapText="1"/>
    </xf>
    <xf numFmtId="0" fontId="2" fillId="0" borderId="0" xfId="50" applyFont="1" applyAlignment="1">
      <alignment vertical="center"/>
    </xf>
    <xf numFmtId="0" fontId="3" fillId="0" borderId="0" xfId="50" applyFont="1" applyAlignment="1">
      <alignment vertical="center" wrapText="1"/>
    </xf>
    <xf numFmtId="0" fontId="4" fillId="0" borderId="0" xfId="50" applyFont="1" applyAlignment="1">
      <alignment horizontal="center" vertical="top" wrapText="1"/>
    </xf>
    <xf numFmtId="0" fontId="2" fillId="0" borderId="1" xfId="50" applyFont="1" applyBorder="1" applyAlignment="1">
      <alignment horizontal="center" vertical="center" wrapText="1"/>
    </xf>
    <xf numFmtId="0" fontId="2" fillId="0" borderId="2" xfId="50" applyFont="1" applyBorder="1" applyAlignment="1">
      <alignment horizontal="center" vertical="center" wrapText="1"/>
    </xf>
    <xf numFmtId="0" fontId="2" fillId="0" borderId="3" xfId="50" applyFont="1" applyBorder="1" applyAlignment="1">
      <alignment horizontal="center" vertical="center" wrapText="1"/>
    </xf>
    <xf numFmtId="0" fontId="2" fillId="0" borderId="4" xfId="50" applyFont="1" applyBorder="1" applyAlignment="1">
      <alignment horizontal="center" vertical="center" wrapText="1"/>
    </xf>
    <xf numFmtId="0" fontId="5" fillId="0" borderId="5" xfId="51" applyFont="1" applyBorder="1">
      <alignment vertical="center"/>
    </xf>
    <xf numFmtId="0" fontId="5" fillId="0" borderId="6" xfId="51" applyFont="1" applyBorder="1">
      <alignment vertical="center"/>
    </xf>
    <xf numFmtId="0" fontId="2" fillId="0" borderId="1" xfId="50" applyFont="1" applyBorder="1" applyAlignment="1">
      <alignment horizontal="left" vertical="center" wrapText="1"/>
    </xf>
    <xf numFmtId="0" fontId="2" fillId="0" borderId="2" xfId="50" applyFont="1" applyBorder="1" applyAlignment="1">
      <alignment horizontal="left" vertical="center" wrapText="1"/>
    </xf>
    <xf numFmtId="0" fontId="5" fillId="0" borderId="7" xfId="51" applyFont="1" applyBorder="1">
      <alignment vertical="center"/>
    </xf>
    <xf numFmtId="0" fontId="5" fillId="0" borderId="0" xfId="51" applyFont="1">
      <alignment vertical="center"/>
    </xf>
    <xf numFmtId="0" fontId="5" fillId="0" borderId="8" xfId="51" applyFont="1" applyBorder="1">
      <alignment vertical="center"/>
    </xf>
    <xf numFmtId="0" fontId="2" fillId="0" borderId="4" xfId="50" applyFont="1" applyBorder="1" applyAlignment="1">
      <alignment horizontal="left" vertical="center" wrapText="1"/>
    </xf>
    <xf numFmtId="0" fontId="2" fillId="0" borderId="5" xfId="50" applyFont="1" applyBorder="1" applyAlignment="1">
      <alignment horizontal="left" vertical="center" wrapText="1"/>
    </xf>
    <xf numFmtId="0" fontId="2" fillId="0" borderId="1" xfId="50" applyFont="1" applyBorder="1" applyAlignment="1">
      <alignment horizontal="left" vertical="top" wrapText="1"/>
    </xf>
    <xf numFmtId="0" fontId="2" fillId="0" borderId="2" xfId="50" applyFont="1" applyBorder="1" applyAlignment="1">
      <alignment horizontal="left" vertical="top" wrapText="1"/>
    </xf>
    <xf numFmtId="0" fontId="2" fillId="0" borderId="9" xfId="50" applyFont="1" applyBorder="1" applyAlignment="1">
      <alignment horizontal="left" vertical="top" wrapText="1"/>
    </xf>
    <xf numFmtId="0" fontId="6" fillId="0" borderId="3" xfId="50" applyFont="1" applyBorder="1" applyAlignment="1">
      <alignment horizontal="center" vertical="center" wrapText="1"/>
    </xf>
    <xf numFmtId="0" fontId="2" fillId="0" borderId="10" xfId="50" applyFont="1" applyBorder="1" applyAlignment="1">
      <alignment horizontal="center" vertical="center" wrapText="1"/>
    </xf>
    <xf numFmtId="0" fontId="2" fillId="0" borderId="9" xfId="50" applyFont="1" applyBorder="1" applyAlignment="1">
      <alignment horizontal="center" vertical="center" wrapText="1"/>
    </xf>
    <xf numFmtId="0" fontId="2" fillId="0" borderId="3" xfId="50" applyFont="1" applyBorder="1" applyAlignment="1">
      <alignment vertical="center" wrapText="1"/>
    </xf>
    <xf numFmtId="9" fontId="2" fillId="0" borderId="1" xfId="50" applyNumberFormat="1" applyFont="1" applyBorder="1" applyAlignment="1">
      <alignment horizontal="center" vertical="center" wrapText="1"/>
    </xf>
    <xf numFmtId="0" fontId="2" fillId="0" borderId="11" xfId="50" applyFont="1" applyBorder="1" applyAlignment="1">
      <alignment horizontal="center" vertical="center" wrapText="1"/>
    </xf>
    <xf numFmtId="0" fontId="2" fillId="0" borderId="12" xfId="50" applyFont="1" applyBorder="1" applyAlignment="1">
      <alignment horizontal="center" vertical="center" wrapText="1"/>
    </xf>
    <xf numFmtId="0" fontId="7" fillId="0" borderId="5" xfId="5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0" borderId="0" xfId="49" applyFont="1" applyFill="1" applyAlignment="1">
      <alignment horizontal="center" vertical="center" wrapText="1"/>
    </xf>
    <xf numFmtId="0" fontId="1" fillId="0" borderId="0" xfId="49" applyFont="1" applyFill="1" applyAlignment="1">
      <alignment vertical="center" wrapText="1"/>
    </xf>
    <xf numFmtId="0" fontId="0" fillId="0" borderId="0" xfId="0" applyFont="1" applyAlignment="1">
      <alignment wrapText="1"/>
    </xf>
    <xf numFmtId="0" fontId="8" fillId="0" borderId="0" xfId="0" applyNumberFormat="1" applyFont="1" applyFill="1" applyBorder="1" applyAlignment="1" applyProtection="1">
      <alignment wrapText="1"/>
    </xf>
    <xf numFmtId="0" fontId="9" fillId="0" borderId="0" xfId="0" applyNumberFormat="1" applyFont="1" applyFill="1" applyBorder="1" applyAlignment="1" applyProtection="1">
      <alignment wrapText="1"/>
    </xf>
    <xf numFmtId="0" fontId="10" fillId="0" borderId="0" xfId="49" applyFont="1" applyFill="1" applyAlignment="1">
      <alignment horizontal="center" vertical="center" wrapText="1"/>
    </xf>
    <xf numFmtId="0" fontId="11" fillId="0" borderId="0" xfId="49" applyFont="1" applyFill="1" applyBorder="1" applyAlignment="1">
      <alignment horizontal="left" vertical="center" wrapText="1"/>
    </xf>
    <xf numFmtId="0" fontId="1" fillId="0" borderId="0" xfId="49" applyFont="1" applyFill="1" applyBorder="1" applyAlignment="1">
      <alignment horizontal="right" vertical="center" wrapText="1"/>
    </xf>
    <xf numFmtId="0" fontId="12" fillId="0" borderId="13" xfId="49" applyFont="1" applyFill="1" applyBorder="1" applyAlignment="1">
      <alignment horizontal="center" vertical="center" wrapText="1"/>
    </xf>
    <xf numFmtId="0" fontId="12" fillId="0" borderId="14" xfId="49" applyFont="1" applyFill="1" applyBorder="1" applyAlignment="1">
      <alignment horizontal="center" vertical="center" wrapText="1"/>
    </xf>
    <xf numFmtId="0" fontId="12" fillId="0" borderId="15" xfId="49" applyFont="1" applyFill="1" applyBorder="1" applyAlignment="1">
      <alignment horizontal="center" vertical="center" wrapText="1"/>
    </xf>
    <xf numFmtId="0" fontId="12" fillId="0" borderId="12" xfId="49" applyFont="1" applyFill="1" applyBorder="1" applyAlignment="1">
      <alignment horizontal="center" vertical="center" wrapText="1"/>
    </xf>
    <xf numFmtId="0" fontId="12" fillId="0" borderId="16" xfId="49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vertical="center" wrapText="1"/>
    </xf>
    <xf numFmtId="0" fontId="12" fillId="0" borderId="3" xfId="49" applyFont="1" applyFill="1" applyBorder="1" applyAlignment="1">
      <alignment horizontal="center" vertical="center" wrapText="1"/>
    </xf>
    <xf numFmtId="176" fontId="12" fillId="0" borderId="17" xfId="49" applyNumberFormat="1" applyFont="1" applyFill="1" applyBorder="1" applyAlignment="1">
      <alignment horizontal="center" vertical="center" wrapText="1"/>
    </xf>
    <xf numFmtId="0" fontId="12" fillId="0" borderId="18" xfId="49" applyFont="1" applyFill="1" applyBorder="1" applyAlignment="1">
      <alignment horizontal="center" vertical="center" wrapText="1"/>
    </xf>
    <xf numFmtId="177" fontId="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2" fillId="0" borderId="19" xfId="49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176" fontId="2" fillId="0" borderId="3" xfId="49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57" fontId="2" fillId="0" borderId="3" xfId="49" applyNumberFormat="1" applyFont="1" applyFill="1" applyBorder="1" applyAlignment="1">
      <alignment horizontal="center" vertical="center" wrapText="1"/>
    </xf>
    <xf numFmtId="176" fontId="2" fillId="0" borderId="17" xfId="49" applyNumberFormat="1" applyFont="1" applyFill="1" applyBorder="1" applyAlignment="1">
      <alignment horizontal="center" vertical="center" wrapText="1"/>
    </xf>
    <xf numFmtId="177" fontId="13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4" fillId="0" borderId="3" xfId="49" applyNumberFormat="1" applyFont="1" applyFill="1" applyBorder="1" applyAlignment="1">
      <alignment horizontal="center" vertical="center" wrapText="1"/>
    </xf>
    <xf numFmtId="0" fontId="13" fillId="0" borderId="3" xfId="49" applyFont="1" applyFill="1" applyBorder="1" applyAlignment="1">
      <alignment vertical="center" wrapText="1"/>
    </xf>
    <xf numFmtId="0" fontId="13" fillId="0" borderId="3" xfId="49" applyFont="1" applyFill="1" applyBorder="1" applyAlignment="1">
      <alignment horizontal="center" vertical="center" wrapText="1"/>
    </xf>
    <xf numFmtId="176" fontId="13" fillId="0" borderId="17" xfId="49" applyNumberFormat="1" applyFont="1" applyFill="1" applyBorder="1" applyAlignment="1">
      <alignment horizontal="center" vertical="center" wrapText="1"/>
    </xf>
    <xf numFmtId="0" fontId="13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176" fontId="14" fillId="0" borderId="17" xfId="49" applyNumberFormat="1" applyFont="1" applyFill="1" applyBorder="1" applyAlignment="1">
      <alignment horizontal="center" vertical="center" wrapText="1"/>
    </xf>
    <xf numFmtId="176" fontId="13" fillId="0" borderId="20" xfId="49" applyNumberFormat="1" applyFont="1" applyFill="1" applyBorder="1" applyAlignment="1">
      <alignment horizontal="center" vertical="center" wrapText="1"/>
    </xf>
    <xf numFmtId="178" fontId="13" fillId="0" borderId="21" xfId="49" applyNumberFormat="1" applyFont="1" applyFill="1" applyBorder="1" applyAlignment="1">
      <alignment horizontal="center" vertical="center" wrapText="1"/>
    </xf>
    <xf numFmtId="177" fontId="6" fillId="0" borderId="3" xfId="49" applyNumberFormat="1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0" fontId="12" fillId="0" borderId="22" xfId="49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15" fillId="0" borderId="0" xfId="49" applyFont="1" applyFill="1" applyBorder="1" applyAlignment="1">
      <alignment horizontal="left" vertical="center"/>
    </xf>
    <xf numFmtId="176" fontId="6" fillId="0" borderId="0" xfId="49" applyNumberFormat="1" applyFont="1" applyFill="1" applyBorder="1" applyAlignment="1">
      <alignment vertical="center" wrapText="1"/>
    </xf>
    <xf numFmtId="176" fontId="15" fillId="0" borderId="0" xfId="49" applyNumberFormat="1" applyFont="1" applyFill="1" applyBorder="1" applyAlignment="1">
      <alignment horizontal="center" vertical="center" wrapText="1"/>
    </xf>
    <xf numFmtId="0" fontId="7" fillId="0" borderId="0" xfId="49" applyFont="1" applyFill="1" applyBorder="1" applyAlignment="1">
      <alignment horizontal="left" vertical="center" wrapText="1"/>
    </xf>
    <xf numFmtId="0" fontId="1" fillId="0" borderId="0" xfId="49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 applyProtection="1">
      <alignment wrapText="1"/>
    </xf>
    <xf numFmtId="0" fontId="12" fillId="0" borderId="23" xfId="49" applyFont="1" applyFill="1" applyBorder="1" applyAlignment="1">
      <alignment horizontal="left" vertical="center" wrapText="1"/>
    </xf>
    <xf numFmtId="0" fontId="12" fillId="0" borderId="17" xfId="49" applyFont="1" applyFill="1" applyBorder="1" applyAlignment="1">
      <alignment horizontal="center" vertical="center" wrapText="1"/>
    </xf>
    <xf numFmtId="176" fontId="13" fillId="0" borderId="21" xfId="49" applyNumberFormat="1" applyFont="1" applyFill="1" applyBorder="1" applyAlignment="1">
      <alignment horizontal="center" vertical="center" wrapText="1"/>
    </xf>
    <xf numFmtId="0" fontId="7" fillId="0" borderId="0" xfId="49" applyFont="1" applyFill="1" applyBorder="1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1新增资金分配" xfId="49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R41"/>
  <sheetViews>
    <sheetView workbookViewId="0">
      <selection activeCell="E17" sqref="E17"/>
    </sheetView>
  </sheetViews>
  <sheetFormatPr defaultColWidth="8.875" defaultRowHeight="14.25"/>
  <cols>
    <col min="1" max="1" width="10.875" style="30" customWidth="1"/>
    <col min="2" max="4" width="16.625" style="31" customWidth="1"/>
    <col min="5" max="5" width="11.125" style="31" customWidth="1"/>
    <col min="6" max="6" width="17.5" style="31" customWidth="1"/>
    <col min="7" max="7" width="15.375" style="31" customWidth="1"/>
    <col min="8" max="8" width="10.875" style="31" customWidth="1"/>
    <col min="9" max="9" width="29.5" style="31" customWidth="1"/>
    <col min="10" max="16384" width="8.875" style="32"/>
  </cols>
  <sheetData>
    <row r="1" s="29" customFormat="1" ht="13.5" customHeight="1" spans="1:44">
      <c r="A1" s="33" t="s">
        <v>0</v>
      </c>
      <c r="B1" s="34"/>
      <c r="C1" s="34"/>
      <c r="D1" s="34"/>
      <c r="E1" s="34"/>
      <c r="F1" s="34"/>
      <c r="G1" s="34"/>
      <c r="H1" s="34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</row>
    <row r="2" ht="33.6" customHeight="1" spans="1:9">
      <c r="A2" s="35" t="s">
        <v>1</v>
      </c>
      <c r="B2" s="35"/>
      <c r="C2" s="35"/>
      <c r="D2" s="35"/>
      <c r="E2" s="35"/>
      <c r="F2" s="35"/>
      <c r="G2" s="35"/>
      <c r="H2" s="35"/>
      <c r="I2" s="35"/>
    </row>
    <row r="3" ht="21" customHeight="1" spans="1:9">
      <c r="A3" s="36" t="s">
        <v>2</v>
      </c>
      <c r="B3" s="36"/>
      <c r="C3" s="36"/>
      <c r="D3" s="36"/>
      <c r="E3" s="37"/>
      <c r="F3" s="37"/>
      <c r="G3" s="37"/>
      <c r="H3" s="37"/>
      <c r="I3" s="37" t="s">
        <v>3</v>
      </c>
    </row>
    <row r="4" ht="24" customHeight="1" spans="1:9">
      <c r="A4" s="38" t="s">
        <v>4</v>
      </c>
      <c r="B4" s="39" t="s">
        <v>5</v>
      </c>
      <c r="C4" s="39" t="s">
        <v>6</v>
      </c>
      <c r="D4" s="39" t="s">
        <v>7</v>
      </c>
      <c r="E4" s="39" t="s">
        <v>8</v>
      </c>
      <c r="F4" s="39" t="s">
        <v>9</v>
      </c>
      <c r="G4" s="39" t="s">
        <v>10</v>
      </c>
      <c r="H4" s="39" t="s">
        <v>11</v>
      </c>
      <c r="I4" s="76" t="s">
        <v>12</v>
      </c>
    </row>
    <row r="5" ht="43.5" customHeight="1" spans="1:9">
      <c r="A5" s="40"/>
      <c r="B5" s="41"/>
      <c r="C5" s="41"/>
      <c r="D5" s="41"/>
      <c r="E5" s="41"/>
      <c r="F5" s="41"/>
      <c r="G5" s="41"/>
      <c r="H5" s="41"/>
      <c r="I5" s="77" t="s">
        <v>13</v>
      </c>
    </row>
    <row r="6" ht="28.5" customHeight="1" spans="1:9">
      <c r="A6" s="42"/>
      <c r="B6" s="43"/>
      <c r="C6" s="43"/>
      <c r="D6" s="43"/>
      <c r="E6" s="44"/>
      <c r="F6" s="43"/>
      <c r="G6" s="44" t="s">
        <v>14</v>
      </c>
      <c r="H6" s="45">
        <f>SUM(H7:H30)</f>
        <v>41656.828</v>
      </c>
      <c r="I6" s="45">
        <f>SUM(I7:I30)</f>
        <v>2250</v>
      </c>
    </row>
    <row r="7" ht="28.5" spans="1:9">
      <c r="A7" s="46" t="s">
        <v>15</v>
      </c>
      <c r="B7" s="47" t="s">
        <v>16</v>
      </c>
      <c r="C7" s="47" t="s">
        <v>17</v>
      </c>
      <c r="D7" s="43" t="s">
        <v>18</v>
      </c>
      <c r="E7" s="44" t="s">
        <v>19</v>
      </c>
      <c r="F7" s="43" t="s">
        <v>20</v>
      </c>
      <c r="G7" s="43" t="s">
        <v>18</v>
      </c>
      <c r="H7" s="48">
        <v>30</v>
      </c>
      <c r="I7" s="54">
        <v>30</v>
      </c>
    </row>
    <row r="8" ht="28.5" spans="1:9">
      <c r="A8" s="49"/>
      <c r="B8" s="47" t="s">
        <v>21</v>
      </c>
      <c r="C8" s="47" t="s">
        <v>22</v>
      </c>
      <c r="D8" s="47" t="s">
        <v>23</v>
      </c>
      <c r="E8" s="47" t="s">
        <v>19</v>
      </c>
      <c r="F8" s="47" t="s">
        <v>24</v>
      </c>
      <c r="G8" s="47" t="s">
        <v>22</v>
      </c>
      <c r="H8" s="48">
        <v>60.82</v>
      </c>
      <c r="I8" s="54">
        <v>60</v>
      </c>
    </row>
    <row r="9" ht="28.5" spans="1:9">
      <c r="A9" s="49"/>
      <c r="B9" s="50" t="s">
        <v>25</v>
      </c>
      <c r="C9" s="47" t="s">
        <v>26</v>
      </c>
      <c r="D9" s="47" t="s">
        <v>26</v>
      </c>
      <c r="E9" s="47" t="s">
        <v>27</v>
      </c>
      <c r="F9" s="47" t="s">
        <v>28</v>
      </c>
      <c r="G9" s="47" t="s">
        <v>26</v>
      </c>
      <c r="H9" s="48">
        <v>30</v>
      </c>
      <c r="I9" s="54">
        <v>30</v>
      </c>
    </row>
    <row r="10" ht="28.5" spans="1:9">
      <c r="A10" s="49"/>
      <c r="B10" s="47" t="s">
        <v>29</v>
      </c>
      <c r="C10" s="47" t="s">
        <v>30</v>
      </c>
      <c r="D10" s="47" t="s">
        <v>31</v>
      </c>
      <c r="E10" s="47" t="s">
        <v>27</v>
      </c>
      <c r="F10" s="47" t="s">
        <v>32</v>
      </c>
      <c r="G10" s="47" t="s">
        <v>30</v>
      </c>
      <c r="H10" s="51">
        <v>9608</v>
      </c>
      <c r="I10" s="54">
        <v>905</v>
      </c>
    </row>
    <row r="11" ht="28.5" spans="1:9">
      <c r="A11" s="49"/>
      <c r="B11" s="47" t="s">
        <v>33</v>
      </c>
      <c r="C11" s="47" t="s">
        <v>30</v>
      </c>
      <c r="D11" s="47" t="s">
        <v>34</v>
      </c>
      <c r="E11" s="47" t="s">
        <v>35</v>
      </c>
      <c r="F11" s="47" t="s">
        <v>36</v>
      </c>
      <c r="G11" s="47" t="s">
        <v>30</v>
      </c>
      <c r="H11" s="51">
        <v>7200</v>
      </c>
      <c r="I11" s="54">
        <v>400</v>
      </c>
    </row>
    <row r="12" ht="28.5" spans="1:9">
      <c r="A12" s="49"/>
      <c r="B12" s="47" t="s">
        <v>37</v>
      </c>
      <c r="C12" s="47" t="s">
        <v>30</v>
      </c>
      <c r="D12" s="47" t="s">
        <v>38</v>
      </c>
      <c r="E12" s="47" t="s">
        <v>35</v>
      </c>
      <c r="F12" s="47" t="s">
        <v>32</v>
      </c>
      <c r="G12" s="47" t="s">
        <v>30</v>
      </c>
      <c r="H12" s="51">
        <v>21330</v>
      </c>
      <c r="I12" s="54">
        <v>205</v>
      </c>
    </row>
    <row r="13" ht="28.5" spans="1:9">
      <c r="A13" s="49"/>
      <c r="B13" s="47" t="s">
        <v>39</v>
      </c>
      <c r="C13" s="47" t="s">
        <v>40</v>
      </c>
      <c r="D13" s="47" t="s">
        <v>41</v>
      </c>
      <c r="E13" s="47" t="s">
        <v>19</v>
      </c>
      <c r="F13" s="47" t="s">
        <v>42</v>
      </c>
      <c r="G13" s="47" t="s">
        <v>40</v>
      </c>
      <c r="H13" s="48">
        <v>71.37</v>
      </c>
      <c r="I13" s="54">
        <v>50</v>
      </c>
    </row>
    <row r="14" spans="1:9">
      <c r="A14" s="49"/>
      <c r="B14" s="47" t="s">
        <v>43</v>
      </c>
      <c r="C14" s="47" t="s">
        <v>44</v>
      </c>
      <c r="D14" s="47" t="s">
        <v>45</v>
      </c>
      <c r="E14" s="47" t="s">
        <v>27</v>
      </c>
      <c r="F14" s="47" t="s">
        <v>46</v>
      </c>
      <c r="G14" s="47" t="s">
        <v>44</v>
      </c>
      <c r="H14" s="48">
        <v>120</v>
      </c>
      <c r="I14" s="54">
        <v>30</v>
      </c>
    </row>
    <row r="15" ht="40.5" spans="1:9">
      <c r="A15" s="49"/>
      <c r="B15" s="52" t="s">
        <v>47</v>
      </c>
      <c r="C15" s="47" t="s">
        <v>48</v>
      </c>
      <c r="D15" s="47" t="s">
        <v>49</v>
      </c>
      <c r="E15" s="47" t="s">
        <v>27</v>
      </c>
      <c r="F15" s="47" t="s">
        <v>50</v>
      </c>
      <c r="G15" s="47" t="s">
        <v>48</v>
      </c>
      <c r="H15" s="48">
        <v>39.5</v>
      </c>
      <c r="I15" s="54">
        <v>30</v>
      </c>
    </row>
    <row r="16" ht="28.5" spans="1:9">
      <c r="A16" s="49"/>
      <c r="B16" s="52" t="s">
        <v>51</v>
      </c>
      <c r="C16" s="47" t="s">
        <v>52</v>
      </c>
      <c r="D16" s="47" t="s">
        <v>52</v>
      </c>
      <c r="E16" s="47" t="s">
        <v>27</v>
      </c>
      <c r="F16" s="47" t="s">
        <v>53</v>
      </c>
      <c r="G16" s="47" t="s">
        <v>52</v>
      </c>
      <c r="H16" s="48">
        <v>1266</v>
      </c>
      <c r="I16" s="54">
        <v>200</v>
      </c>
    </row>
    <row r="17" ht="71.25" spans="1:9">
      <c r="A17" s="49"/>
      <c r="B17" s="47" t="s">
        <v>54</v>
      </c>
      <c r="C17" s="47" t="s">
        <v>55</v>
      </c>
      <c r="D17" s="47" t="s">
        <v>56</v>
      </c>
      <c r="E17" s="47" t="s">
        <v>57</v>
      </c>
      <c r="F17" s="53">
        <v>43952</v>
      </c>
      <c r="G17" s="47" t="s">
        <v>55</v>
      </c>
      <c r="H17" s="54">
        <v>28</v>
      </c>
      <c r="I17" s="54">
        <v>10</v>
      </c>
    </row>
    <row r="18" ht="42.75" spans="1:9">
      <c r="A18" s="49"/>
      <c r="B18" s="55" t="s">
        <v>58</v>
      </c>
      <c r="C18" s="55" t="s">
        <v>59</v>
      </c>
      <c r="D18" s="55" t="s">
        <v>60</v>
      </c>
      <c r="E18" s="55" t="s">
        <v>61</v>
      </c>
      <c r="F18" s="55" t="s">
        <v>62</v>
      </c>
      <c r="G18" s="55" t="s">
        <v>59</v>
      </c>
      <c r="H18" s="56">
        <v>43.6</v>
      </c>
      <c r="I18" s="60">
        <v>15</v>
      </c>
    </row>
    <row r="19" ht="28.5" spans="1:9">
      <c r="A19" s="49"/>
      <c r="B19" s="55" t="s">
        <v>63</v>
      </c>
      <c r="C19" s="55" t="s">
        <v>55</v>
      </c>
      <c r="D19" s="55" t="s">
        <v>64</v>
      </c>
      <c r="E19" s="55" t="s">
        <v>65</v>
      </c>
      <c r="F19" s="55" t="s">
        <v>66</v>
      </c>
      <c r="G19" s="55" t="s">
        <v>55</v>
      </c>
      <c r="H19" s="57">
        <v>72</v>
      </c>
      <c r="I19" s="60">
        <v>15</v>
      </c>
    </row>
    <row r="20" ht="28.5" spans="1:9">
      <c r="A20" s="49"/>
      <c r="B20" s="58" t="s">
        <v>67</v>
      </c>
      <c r="C20" s="58" t="s">
        <v>68</v>
      </c>
      <c r="D20" s="58" t="s">
        <v>69</v>
      </c>
      <c r="E20" s="55" t="s">
        <v>65</v>
      </c>
      <c r="F20" s="59" t="s">
        <v>70</v>
      </c>
      <c r="G20" s="58" t="s">
        <v>68</v>
      </c>
      <c r="H20" s="60">
        <v>15</v>
      </c>
      <c r="I20" s="60">
        <v>5</v>
      </c>
    </row>
    <row r="21" ht="57" spans="1:9">
      <c r="A21" s="49"/>
      <c r="B21" s="55" t="s">
        <v>71</v>
      </c>
      <c r="C21" s="55" t="s">
        <v>55</v>
      </c>
      <c r="D21" s="55" t="s">
        <v>72</v>
      </c>
      <c r="E21" s="55" t="s">
        <v>73</v>
      </c>
      <c r="F21" s="61" t="s">
        <v>74</v>
      </c>
      <c r="G21" s="55" t="s">
        <v>55</v>
      </c>
      <c r="H21" s="60">
        <v>41</v>
      </c>
      <c r="I21" s="60">
        <v>14</v>
      </c>
    </row>
    <row r="22" ht="42.75" spans="1:9">
      <c r="A22" s="49"/>
      <c r="B22" s="55" t="s">
        <v>75</v>
      </c>
      <c r="C22" s="55" t="s">
        <v>55</v>
      </c>
      <c r="D22" s="55" t="s">
        <v>76</v>
      </c>
      <c r="E22" s="62" t="s">
        <v>77</v>
      </c>
      <c r="F22" s="61" t="s">
        <v>78</v>
      </c>
      <c r="G22" s="55" t="s">
        <v>55</v>
      </c>
      <c r="H22" s="60">
        <v>52</v>
      </c>
      <c r="I22" s="60">
        <v>15</v>
      </c>
    </row>
    <row r="23" spans="1:9">
      <c r="A23" s="49"/>
      <c r="B23" s="58" t="s">
        <v>79</v>
      </c>
      <c r="C23" s="58" t="s">
        <v>55</v>
      </c>
      <c r="D23" s="58" t="s">
        <v>80</v>
      </c>
      <c r="E23" s="59" t="s">
        <v>27</v>
      </c>
      <c r="F23" s="59" t="s">
        <v>81</v>
      </c>
      <c r="G23" s="58" t="s">
        <v>55</v>
      </c>
      <c r="H23" s="63">
        <v>95</v>
      </c>
      <c r="I23" s="60">
        <v>10</v>
      </c>
    </row>
    <row r="24" ht="114.75" spans="1:9">
      <c r="A24" s="49"/>
      <c r="B24" s="64" t="s">
        <v>82</v>
      </c>
      <c r="C24" s="55" t="s">
        <v>55</v>
      </c>
      <c r="D24" s="64" t="s">
        <v>83</v>
      </c>
      <c r="E24" s="62" t="s">
        <v>84</v>
      </c>
      <c r="F24" s="61" t="s">
        <v>85</v>
      </c>
      <c r="G24" s="55" t="s">
        <v>55</v>
      </c>
      <c r="H24" s="65">
        <v>288.72</v>
      </c>
      <c r="I24" s="78">
        <v>16</v>
      </c>
    </row>
    <row r="25" ht="54" spans="1:9">
      <c r="A25" s="49"/>
      <c r="B25" s="52" t="s">
        <v>86</v>
      </c>
      <c r="C25" s="47" t="s">
        <v>52</v>
      </c>
      <c r="D25" s="47" t="s">
        <v>52</v>
      </c>
      <c r="E25" s="47" t="s">
        <v>27</v>
      </c>
      <c r="F25" s="47" t="s">
        <v>87</v>
      </c>
      <c r="G25" s="47" t="s">
        <v>52</v>
      </c>
      <c r="H25" s="48">
        <v>368.643</v>
      </c>
      <c r="I25" s="54">
        <v>50</v>
      </c>
    </row>
    <row r="26" ht="40.5" spans="1:9">
      <c r="A26" s="49"/>
      <c r="B26" s="52" t="s">
        <v>88</v>
      </c>
      <c r="C26" s="47" t="s">
        <v>52</v>
      </c>
      <c r="D26" s="47" t="s">
        <v>52</v>
      </c>
      <c r="E26" s="47" t="s">
        <v>27</v>
      </c>
      <c r="F26" s="47" t="s">
        <v>89</v>
      </c>
      <c r="G26" s="47" t="s">
        <v>52</v>
      </c>
      <c r="H26" s="48">
        <v>75.765</v>
      </c>
      <c r="I26" s="54">
        <v>50</v>
      </c>
    </row>
    <row r="27" ht="28.5" spans="1:9">
      <c r="A27" s="49"/>
      <c r="B27" s="52" t="s">
        <v>90</v>
      </c>
      <c r="C27" s="47" t="s">
        <v>52</v>
      </c>
      <c r="D27" s="47" t="s">
        <v>52</v>
      </c>
      <c r="E27" s="47" t="s">
        <v>91</v>
      </c>
      <c r="F27" s="47" t="s">
        <v>92</v>
      </c>
      <c r="G27" s="47" t="s">
        <v>52</v>
      </c>
      <c r="H27" s="48">
        <v>130</v>
      </c>
      <c r="I27" s="54">
        <v>20</v>
      </c>
    </row>
    <row r="28" ht="28.5" spans="1:9">
      <c r="A28" s="49"/>
      <c r="B28" s="66" t="s">
        <v>93</v>
      </c>
      <c r="C28" s="47" t="s">
        <v>94</v>
      </c>
      <c r="D28" s="47" t="s">
        <v>94</v>
      </c>
      <c r="E28" s="47" t="s">
        <v>27</v>
      </c>
      <c r="F28" s="47" t="s">
        <v>95</v>
      </c>
      <c r="G28" s="47" t="s">
        <v>94</v>
      </c>
      <c r="H28" s="48">
        <v>560</v>
      </c>
      <c r="I28" s="54">
        <v>30</v>
      </c>
    </row>
    <row r="29" ht="42.75" spans="1:9">
      <c r="A29" s="49"/>
      <c r="B29" s="47" t="s">
        <v>96</v>
      </c>
      <c r="C29" s="47" t="s">
        <v>97</v>
      </c>
      <c r="D29" s="47" t="s">
        <v>97</v>
      </c>
      <c r="E29" s="47" t="s">
        <v>35</v>
      </c>
      <c r="F29" s="66" t="s">
        <v>98</v>
      </c>
      <c r="G29" s="47" t="s">
        <v>97</v>
      </c>
      <c r="H29" s="67">
        <v>53.41</v>
      </c>
      <c r="I29" s="54">
        <v>30</v>
      </c>
    </row>
    <row r="30" ht="27.75" spans="1:9">
      <c r="A30" s="68"/>
      <c r="B30" s="69" t="s">
        <v>99</v>
      </c>
      <c r="C30" s="47" t="s">
        <v>100</v>
      </c>
      <c r="D30" s="47" t="s">
        <v>100</v>
      </c>
      <c r="E30" s="47" t="s">
        <v>27</v>
      </c>
      <c r="F30" s="47" t="s">
        <v>28</v>
      </c>
      <c r="G30" s="47" t="s">
        <v>100</v>
      </c>
      <c r="H30" s="48">
        <v>78</v>
      </c>
      <c r="I30" s="54">
        <v>30</v>
      </c>
    </row>
    <row r="31" ht="24.6" customHeight="1" spans="1:9">
      <c r="A31" s="70" t="s">
        <v>101</v>
      </c>
      <c r="B31" s="71"/>
      <c r="C31" s="71"/>
      <c r="D31" s="70" t="s">
        <v>102</v>
      </c>
      <c r="F31" s="71"/>
      <c r="G31" s="70"/>
      <c r="H31" s="72"/>
      <c r="I31" s="71"/>
    </row>
    <row r="32" ht="75.75" customHeight="1" spans="1:15">
      <c r="A32" s="73" t="s">
        <v>103</v>
      </c>
      <c r="B32" s="73"/>
      <c r="C32" s="73"/>
      <c r="D32" s="73"/>
      <c r="E32" s="73"/>
      <c r="F32" s="73"/>
      <c r="G32" s="73"/>
      <c r="H32" s="73"/>
      <c r="I32" s="73"/>
      <c r="J32" s="79"/>
      <c r="K32" s="79"/>
      <c r="L32" s="79"/>
      <c r="M32" s="79"/>
      <c r="N32" s="79"/>
      <c r="O32" s="79"/>
    </row>
    <row r="33" spans="1:9">
      <c r="A33" s="74"/>
      <c r="B33" s="32"/>
      <c r="C33" s="32"/>
      <c r="D33" s="32"/>
      <c r="E33" s="32"/>
      <c r="F33" s="32"/>
      <c r="G33" s="32"/>
      <c r="H33" s="32"/>
      <c r="I33" s="32"/>
    </row>
    <row r="34" spans="2:9">
      <c r="B34" s="32"/>
      <c r="C34" s="32"/>
      <c r="D34" s="32"/>
      <c r="E34" s="32"/>
      <c r="F34" s="32"/>
      <c r="G34" s="32"/>
      <c r="H34" s="32"/>
      <c r="I34" s="32"/>
    </row>
    <row r="35" spans="2:9">
      <c r="B35" s="32"/>
      <c r="C35" s="32"/>
      <c r="D35" s="32"/>
      <c r="E35" s="32"/>
      <c r="F35" s="32"/>
      <c r="G35" s="32"/>
      <c r="H35" s="32"/>
      <c r="I35" s="32"/>
    </row>
    <row r="36" spans="2:9">
      <c r="B36" s="32"/>
      <c r="C36" s="32"/>
      <c r="D36" s="32"/>
      <c r="E36" s="32"/>
      <c r="F36" s="32"/>
      <c r="G36" s="32"/>
      <c r="H36" s="32"/>
      <c r="I36" s="32"/>
    </row>
    <row r="37" spans="2:9">
      <c r="B37" s="32"/>
      <c r="C37" s="32"/>
      <c r="D37" s="32"/>
      <c r="E37" s="32"/>
      <c r="F37" s="32"/>
      <c r="G37" s="32"/>
      <c r="H37" s="32"/>
      <c r="I37" s="32"/>
    </row>
    <row r="38" spans="2:9">
      <c r="B38" s="32"/>
      <c r="C38" s="32"/>
      <c r="D38" s="32"/>
      <c r="E38" s="32"/>
      <c r="F38" s="32"/>
      <c r="G38" s="32"/>
      <c r="H38" s="32"/>
      <c r="I38" s="32"/>
    </row>
    <row r="39" spans="2:9">
      <c r="B39" s="32"/>
      <c r="C39" s="32"/>
      <c r="D39" s="32"/>
      <c r="E39" s="32"/>
      <c r="F39" s="32"/>
      <c r="G39" s="32"/>
      <c r="H39" s="32"/>
      <c r="I39" s="32"/>
    </row>
    <row r="40" spans="2:9">
      <c r="B40" s="32"/>
      <c r="C40" s="32"/>
      <c r="D40" s="32"/>
      <c r="E40" s="32"/>
      <c r="F40" s="32"/>
      <c r="G40" s="32"/>
      <c r="H40" s="32"/>
      <c r="I40" s="32"/>
    </row>
    <row r="41" spans="2:9">
      <c r="B41" s="32"/>
      <c r="C41" s="32"/>
      <c r="D41" s="32"/>
      <c r="E41" s="32"/>
      <c r="F41" s="32"/>
      <c r="G41" s="32"/>
      <c r="H41" s="32"/>
      <c r="I41" s="32"/>
    </row>
  </sheetData>
  <mergeCells count="12">
    <mergeCell ref="A2:I2"/>
    <mergeCell ref="A3:B3"/>
    <mergeCell ref="A32:I32"/>
    <mergeCell ref="A4:A5"/>
    <mergeCell ref="A7:A30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708661417322835" right="0.708661417322835" top="0.748031496062992" bottom="0.748031496062992" header="0.31496062992126" footer="0.31496062992126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3"/>
  <sheetViews>
    <sheetView showGridLines="0" tabSelected="1" workbookViewId="0">
      <selection activeCell="A2" sqref="A2:G2"/>
    </sheetView>
  </sheetViews>
  <sheetFormatPr defaultColWidth="9" defaultRowHeight="14.25" outlineLevelCol="6"/>
  <cols>
    <col min="1" max="2" width="6.125" style="1" customWidth="1"/>
    <col min="3" max="3" width="12.375" style="1" customWidth="1"/>
    <col min="4" max="4" width="24.125" style="1" customWidth="1"/>
    <col min="5" max="5" width="27.375" style="1" customWidth="1"/>
    <col min="6" max="7" width="15.25" style="1" customWidth="1"/>
    <col min="8" max="256" width="9" style="1"/>
    <col min="257" max="258" width="6.125" style="1" customWidth="1"/>
    <col min="259" max="259" width="12.375" style="1" customWidth="1"/>
    <col min="260" max="260" width="21.625" style="1" customWidth="1"/>
    <col min="261" max="261" width="27.375" style="1" customWidth="1"/>
    <col min="262" max="263" width="15.25" style="1" customWidth="1"/>
    <col min="264" max="512" width="9" style="1"/>
    <col min="513" max="514" width="6.125" style="1" customWidth="1"/>
    <col min="515" max="515" width="12.375" style="1" customWidth="1"/>
    <col min="516" max="516" width="21.625" style="1" customWidth="1"/>
    <col min="517" max="517" width="27.375" style="1" customWidth="1"/>
    <col min="518" max="519" width="15.25" style="1" customWidth="1"/>
    <col min="520" max="768" width="9" style="1"/>
    <col min="769" max="770" width="6.125" style="1" customWidth="1"/>
    <col min="771" max="771" width="12.375" style="1" customWidth="1"/>
    <col min="772" max="772" width="21.625" style="1" customWidth="1"/>
    <col min="773" max="773" width="27.375" style="1" customWidth="1"/>
    <col min="774" max="775" width="15.25" style="1" customWidth="1"/>
    <col min="776" max="1024" width="9" style="1"/>
    <col min="1025" max="1026" width="6.125" style="1" customWidth="1"/>
    <col min="1027" max="1027" width="12.375" style="1" customWidth="1"/>
    <col min="1028" max="1028" width="21.625" style="1" customWidth="1"/>
    <col min="1029" max="1029" width="27.375" style="1" customWidth="1"/>
    <col min="1030" max="1031" width="15.25" style="1" customWidth="1"/>
    <col min="1032" max="1280" width="9" style="1"/>
    <col min="1281" max="1282" width="6.125" style="1" customWidth="1"/>
    <col min="1283" max="1283" width="12.375" style="1" customWidth="1"/>
    <col min="1284" max="1284" width="21.625" style="1" customWidth="1"/>
    <col min="1285" max="1285" width="27.375" style="1" customWidth="1"/>
    <col min="1286" max="1287" width="15.25" style="1" customWidth="1"/>
    <col min="1288" max="1536" width="9" style="1"/>
    <col min="1537" max="1538" width="6.125" style="1" customWidth="1"/>
    <col min="1539" max="1539" width="12.375" style="1" customWidth="1"/>
    <col min="1540" max="1540" width="21.625" style="1" customWidth="1"/>
    <col min="1541" max="1541" width="27.375" style="1" customWidth="1"/>
    <col min="1542" max="1543" width="15.25" style="1" customWidth="1"/>
    <col min="1544" max="1792" width="9" style="1"/>
    <col min="1793" max="1794" width="6.125" style="1" customWidth="1"/>
    <col min="1795" max="1795" width="12.375" style="1" customWidth="1"/>
    <col min="1796" max="1796" width="21.625" style="1" customWidth="1"/>
    <col min="1797" max="1797" width="27.375" style="1" customWidth="1"/>
    <col min="1798" max="1799" width="15.25" style="1" customWidth="1"/>
    <col min="1800" max="2048" width="9" style="1"/>
    <col min="2049" max="2050" width="6.125" style="1" customWidth="1"/>
    <col min="2051" max="2051" width="12.375" style="1" customWidth="1"/>
    <col min="2052" max="2052" width="21.625" style="1" customWidth="1"/>
    <col min="2053" max="2053" width="27.375" style="1" customWidth="1"/>
    <col min="2054" max="2055" width="15.25" style="1" customWidth="1"/>
    <col min="2056" max="2304" width="9" style="1"/>
    <col min="2305" max="2306" width="6.125" style="1" customWidth="1"/>
    <col min="2307" max="2307" width="12.375" style="1" customWidth="1"/>
    <col min="2308" max="2308" width="21.625" style="1" customWidth="1"/>
    <col min="2309" max="2309" width="27.375" style="1" customWidth="1"/>
    <col min="2310" max="2311" width="15.25" style="1" customWidth="1"/>
    <col min="2312" max="2560" width="9" style="1"/>
    <col min="2561" max="2562" width="6.125" style="1" customWidth="1"/>
    <col min="2563" max="2563" width="12.375" style="1" customWidth="1"/>
    <col min="2564" max="2564" width="21.625" style="1" customWidth="1"/>
    <col min="2565" max="2565" width="27.375" style="1" customWidth="1"/>
    <col min="2566" max="2567" width="15.25" style="1" customWidth="1"/>
    <col min="2568" max="2816" width="9" style="1"/>
    <col min="2817" max="2818" width="6.125" style="1" customWidth="1"/>
    <col min="2819" max="2819" width="12.375" style="1" customWidth="1"/>
    <col min="2820" max="2820" width="21.625" style="1" customWidth="1"/>
    <col min="2821" max="2821" width="27.375" style="1" customWidth="1"/>
    <col min="2822" max="2823" width="15.25" style="1" customWidth="1"/>
    <col min="2824" max="3072" width="9" style="1"/>
    <col min="3073" max="3074" width="6.125" style="1" customWidth="1"/>
    <col min="3075" max="3075" width="12.375" style="1" customWidth="1"/>
    <col min="3076" max="3076" width="21.625" style="1" customWidth="1"/>
    <col min="3077" max="3077" width="27.375" style="1" customWidth="1"/>
    <col min="3078" max="3079" width="15.25" style="1" customWidth="1"/>
    <col min="3080" max="3328" width="9" style="1"/>
    <col min="3329" max="3330" width="6.125" style="1" customWidth="1"/>
    <col min="3331" max="3331" width="12.375" style="1" customWidth="1"/>
    <col min="3332" max="3332" width="21.625" style="1" customWidth="1"/>
    <col min="3333" max="3333" width="27.375" style="1" customWidth="1"/>
    <col min="3334" max="3335" width="15.25" style="1" customWidth="1"/>
    <col min="3336" max="3584" width="9" style="1"/>
    <col min="3585" max="3586" width="6.125" style="1" customWidth="1"/>
    <col min="3587" max="3587" width="12.375" style="1" customWidth="1"/>
    <col min="3588" max="3588" width="21.625" style="1" customWidth="1"/>
    <col min="3589" max="3589" width="27.375" style="1" customWidth="1"/>
    <col min="3590" max="3591" width="15.25" style="1" customWidth="1"/>
    <col min="3592" max="3840" width="9" style="1"/>
    <col min="3841" max="3842" width="6.125" style="1" customWidth="1"/>
    <col min="3843" max="3843" width="12.375" style="1" customWidth="1"/>
    <col min="3844" max="3844" width="21.625" style="1" customWidth="1"/>
    <col min="3845" max="3845" width="27.375" style="1" customWidth="1"/>
    <col min="3846" max="3847" width="15.25" style="1" customWidth="1"/>
    <col min="3848" max="4096" width="9" style="1"/>
    <col min="4097" max="4098" width="6.125" style="1" customWidth="1"/>
    <col min="4099" max="4099" width="12.375" style="1" customWidth="1"/>
    <col min="4100" max="4100" width="21.625" style="1" customWidth="1"/>
    <col min="4101" max="4101" width="27.375" style="1" customWidth="1"/>
    <col min="4102" max="4103" width="15.25" style="1" customWidth="1"/>
    <col min="4104" max="4352" width="9" style="1"/>
    <col min="4353" max="4354" width="6.125" style="1" customWidth="1"/>
    <col min="4355" max="4355" width="12.375" style="1" customWidth="1"/>
    <col min="4356" max="4356" width="21.625" style="1" customWidth="1"/>
    <col min="4357" max="4357" width="27.375" style="1" customWidth="1"/>
    <col min="4358" max="4359" width="15.25" style="1" customWidth="1"/>
    <col min="4360" max="4608" width="9" style="1"/>
    <col min="4609" max="4610" width="6.125" style="1" customWidth="1"/>
    <col min="4611" max="4611" width="12.375" style="1" customWidth="1"/>
    <col min="4612" max="4612" width="21.625" style="1" customWidth="1"/>
    <col min="4613" max="4613" width="27.375" style="1" customWidth="1"/>
    <col min="4614" max="4615" width="15.25" style="1" customWidth="1"/>
    <col min="4616" max="4864" width="9" style="1"/>
    <col min="4865" max="4866" width="6.125" style="1" customWidth="1"/>
    <col min="4867" max="4867" width="12.375" style="1" customWidth="1"/>
    <col min="4868" max="4868" width="21.625" style="1" customWidth="1"/>
    <col min="4869" max="4869" width="27.375" style="1" customWidth="1"/>
    <col min="4870" max="4871" width="15.25" style="1" customWidth="1"/>
    <col min="4872" max="5120" width="9" style="1"/>
    <col min="5121" max="5122" width="6.125" style="1" customWidth="1"/>
    <col min="5123" max="5123" width="12.375" style="1" customWidth="1"/>
    <col min="5124" max="5124" width="21.625" style="1" customWidth="1"/>
    <col min="5125" max="5125" width="27.375" style="1" customWidth="1"/>
    <col min="5126" max="5127" width="15.25" style="1" customWidth="1"/>
    <col min="5128" max="5376" width="9" style="1"/>
    <col min="5377" max="5378" width="6.125" style="1" customWidth="1"/>
    <col min="5379" max="5379" width="12.375" style="1" customWidth="1"/>
    <col min="5380" max="5380" width="21.625" style="1" customWidth="1"/>
    <col min="5381" max="5381" width="27.375" style="1" customWidth="1"/>
    <col min="5382" max="5383" width="15.25" style="1" customWidth="1"/>
    <col min="5384" max="5632" width="9" style="1"/>
    <col min="5633" max="5634" width="6.125" style="1" customWidth="1"/>
    <col min="5635" max="5635" width="12.375" style="1" customWidth="1"/>
    <col min="5636" max="5636" width="21.625" style="1" customWidth="1"/>
    <col min="5637" max="5637" width="27.375" style="1" customWidth="1"/>
    <col min="5638" max="5639" width="15.25" style="1" customWidth="1"/>
    <col min="5640" max="5888" width="9" style="1"/>
    <col min="5889" max="5890" width="6.125" style="1" customWidth="1"/>
    <col min="5891" max="5891" width="12.375" style="1" customWidth="1"/>
    <col min="5892" max="5892" width="21.625" style="1" customWidth="1"/>
    <col min="5893" max="5893" width="27.375" style="1" customWidth="1"/>
    <col min="5894" max="5895" width="15.25" style="1" customWidth="1"/>
    <col min="5896" max="6144" width="9" style="1"/>
    <col min="6145" max="6146" width="6.125" style="1" customWidth="1"/>
    <col min="6147" max="6147" width="12.375" style="1" customWidth="1"/>
    <col min="6148" max="6148" width="21.625" style="1" customWidth="1"/>
    <col min="6149" max="6149" width="27.375" style="1" customWidth="1"/>
    <col min="6150" max="6151" width="15.25" style="1" customWidth="1"/>
    <col min="6152" max="6400" width="9" style="1"/>
    <col min="6401" max="6402" width="6.125" style="1" customWidth="1"/>
    <col min="6403" max="6403" width="12.375" style="1" customWidth="1"/>
    <col min="6404" max="6404" width="21.625" style="1" customWidth="1"/>
    <col min="6405" max="6405" width="27.375" style="1" customWidth="1"/>
    <col min="6406" max="6407" width="15.25" style="1" customWidth="1"/>
    <col min="6408" max="6656" width="9" style="1"/>
    <col min="6657" max="6658" width="6.125" style="1" customWidth="1"/>
    <col min="6659" max="6659" width="12.375" style="1" customWidth="1"/>
    <col min="6660" max="6660" width="21.625" style="1" customWidth="1"/>
    <col min="6661" max="6661" width="27.375" style="1" customWidth="1"/>
    <col min="6662" max="6663" width="15.25" style="1" customWidth="1"/>
    <col min="6664" max="6912" width="9" style="1"/>
    <col min="6913" max="6914" width="6.125" style="1" customWidth="1"/>
    <col min="6915" max="6915" width="12.375" style="1" customWidth="1"/>
    <col min="6916" max="6916" width="21.625" style="1" customWidth="1"/>
    <col min="6917" max="6917" width="27.375" style="1" customWidth="1"/>
    <col min="6918" max="6919" width="15.25" style="1" customWidth="1"/>
    <col min="6920" max="7168" width="9" style="1"/>
    <col min="7169" max="7170" width="6.125" style="1" customWidth="1"/>
    <col min="7171" max="7171" width="12.375" style="1" customWidth="1"/>
    <col min="7172" max="7172" width="21.625" style="1" customWidth="1"/>
    <col min="7173" max="7173" width="27.375" style="1" customWidth="1"/>
    <col min="7174" max="7175" width="15.25" style="1" customWidth="1"/>
    <col min="7176" max="7424" width="9" style="1"/>
    <col min="7425" max="7426" width="6.125" style="1" customWidth="1"/>
    <col min="7427" max="7427" width="12.375" style="1" customWidth="1"/>
    <col min="7428" max="7428" width="21.625" style="1" customWidth="1"/>
    <col min="7429" max="7429" width="27.375" style="1" customWidth="1"/>
    <col min="7430" max="7431" width="15.25" style="1" customWidth="1"/>
    <col min="7432" max="7680" width="9" style="1"/>
    <col min="7681" max="7682" width="6.125" style="1" customWidth="1"/>
    <col min="7683" max="7683" width="12.375" style="1" customWidth="1"/>
    <col min="7684" max="7684" width="21.625" style="1" customWidth="1"/>
    <col min="7685" max="7685" width="27.375" style="1" customWidth="1"/>
    <col min="7686" max="7687" width="15.25" style="1" customWidth="1"/>
    <col min="7688" max="7936" width="9" style="1"/>
    <col min="7937" max="7938" width="6.125" style="1" customWidth="1"/>
    <col min="7939" max="7939" width="12.375" style="1" customWidth="1"/>
    <col min="7940" max="7940" width="21.625" style="1" customWidth="1"/>
    <col min="7941" max="7941" width="27.375" style="1" customWidth="1"/>
    <col min="7942" max="7943" width="15.25" style="1" customWidth="1"/>
    <col min="7944" max="8192" width="9" style="1"/>
    <col min="8193" max="8194" width="6.125" style="1" customWidth="1"/>
    <col min="8195" max="8195" width="12.375" style="1" customWidth="1"/>
    <col min="8196" max="8196" width="21.625" style="1" customWidth="1"/>
    <col min="8197" max="8197" width="27.375" style="1" customWidth="1"/>
    <col min="8198" max="8199" width="15.25" style="1" customWidth="1"/>
    <col min="8200" max="8448" width="9" style="1"/>
    <col min="8449" max="8450" width="6.125" style="1" customWidth="1"/>
    <col min="8451" max="8451" width="12.375" style="1" customWidth="1"/>
    <col min="8452" max="8452" width="21.625" style="1" customWidth="1"/>
    <col min="8453" max="8453" width="27.375" style="1" customWidth="1"/>
    <col min="8454" max="8455" width="15.25" style="1" customWidth="1"/>
    <col min="8456" max="8704" width="9" style="1"/>
    <col min="8705" max="8706" width="6.125" style="1" customWidth="1"/>
    <col min="8707" max="8707" width="12.375" style="1" customWidth="1"/>
    <col min="8708" max="8708" width="21.625" style="1" customWidth="1"/>
    <col min="8709" max="8709" width="27.375" style="1" customWidth="1"/>
    <col min="8710" max="8711" width="15.25" style="1" customWidth="1"/>
    <col min="8712" max="8960" width="9" style="1"/>
    <col min="8961" max="8962" width="6.125" style="1" customWidth="1"/>
    <col min="8963" max="8963" width="12.375" style="1" customWidth="1"/>
    <col min="8964" max="8964" width="21.625" style="1" customWidth="1"/>
    <col min="8965" max="8965" width="27.375" style="1" customWidth="1"/>
    <col min="8966" max="8967" width="15.25" style="1" customWidth="1"/>
    <col min="8968" max="9216" width="9" style="1"/>
    <col min="9217" max="9218" width="6.125" style="1" customWidth="1"/>
    <col min="9219" max="9219" width="12.375" style="1" customWidth="1"/>
    <col min="9220" max="9220" width="21.625" style="1" customWidth="1"/>
    <col min="9221" max="9221" width="27.375" style="1" customWidth="1"/>
    <col min="9222" max="9223" width="15.25" style="1" customWidth="1"/>
    <col min="9224" max="9472" width="9" style="1"/>
    <col min="9473" max="9474" width="6.125" style="1" customWidth="1"/>
    <col min="9475" max="9475" width="12.375" style="1" customWidth="1"/>
    <col min="9476" max="9476" width="21.625" style="1" customWidth="1"/>
    <col min="9477" max="9477" width="27.375" style="1" customWidth="1"/>
    <col min="9478" max="9479" width="15.25" style="1" customWidth="1"/>
    <col min="9480" max="9728" width="9" style="1"/>
    <col min="9729" max="9730" width="6.125" style="1" customWidth="1"/>
    <col min="9731" max="9731" width="12.375" style="1" customWidth="1"/>
    <col min="9732" max="9732" width="21.625" style="1" customWidth="1"/>
    <col min="9733" max="9733" width="27.375" style="1" customWidth="1"/>
    <col min="9734" max="9735" width="15.25" style="1" customWidth="1"/>
    <col min="9736" max="9984" width="9" style="1"/>
    <col min="9985" max="9986" width="6.125" style="1" customWidth="1"/>
    <col min="9987" max="9987" width="12.375" style="1" customWidth="1"/>
    <col min="9988" max="9988" width="21.625" style="1" customWidth="1"/>
    <col min="9989" max="9989" width="27.375" style="1" customWidth="1"/>
    <col min="9990" max="9991" width="15.25" style="1" customWidth="1"/>
    <col min="9992" max="10240" width="9" style="1"/>
    <col min="10241" max="10242" width="6.125" style="1" customWidth="1"/>
    <col min="10243" max="10243" width="12.375" style="1" customWidth="1"/>
    <col min="10244" max="10244" width="21.625" style="1" customWidth="1"/>
    <col min="10245" max="10245" width="27.375" style="1" customWidth="1"/>
    <col min="10246" max="10247" width="15.25" style="1" customWidth="1"/>
    <col min="10248" max="10496" width="9" style="1"/>
    <col min="10497" max="10498" width="6.125" style="1" customWidth="1"/>
    <col min="10499" max="10499" width="12.375" style="1" customWidth="1"/>
    <col min="10500" max="10500" width="21.625" style="1" customWidth="1"/>
    <col min="10501" max="10501" width="27.375" style="1" customWidth="1"/>
    <col min="10502" max="10503" width="15.25" style="1" customWidth="1"/>
    <col min="10504" max="10752" width="9" style="1"/>
    <col min="10753" max="10754" width="6.125" style="1" customWidth="1"/>
    <col min="10755" max="10755" width="12.375" style="1" customWidth="1"/>
    <col min="10756" max="10756" width="21.625" style="1" customWidth="1"/>
    <col min="10757" max="10757" width="27.375" style="1" customWidth="1"/>
    <col min="10758" max="10759" width="15.25" style="1" customWidth="1"/>
    <col min="10760" max="11008" width="9" style="1"/>
    <col min="11009" max="11010" width="6.125" style="1" customWidth="1"/>
    <col min="11011" max="11011" width="12.375" style="1" customWidth="1"/>
    <col min="11012" max="11012" width="21.625" style="1" customWidth="1"/>
    <col min="11013" max="11013" width="27.375" style="1" customWidth="1"/>
    <col min="11014" max="11015" width="15.25" style="1" customWidth="1"/>
    <col min="11016" max="11264" width="9" style="1"/>
    <col min="11265" max="11266" width="6.125" style="1" customWidth="1"/>
    <col min="11267" max="11267" width="12.375" style="1" customWidth="1"/>
    <col min="11268" max="11268" width="21.625" style="1" customWidth="1"/>
    <col min="11269" max="11269" width="27.375" style="1" customWidth="1"/>
    <col min="11270" max="11271" width="15.25" style="1" customWidth="1"/>
    <col min="11272" max="11520" width="9" style="1"/>
    <col min="11521" max="11522" width="6.125" style="1" customWidth="1"/>
    <col min="11523" max="11523" width="12.375" style="1" customWidth="1"/>
    <col min="11524" max="11524" width="21.625" style="1" customWidth="1"/>
    <col min="11525" max="11525" width="27.375" style="1" customWidth="1"/>
    <col min="11526" max="11527" width="15.25" style="1" customWidth="1"/>
    <col min="11528" max="11776" width="9" style="1"/>
    <col min="11777" max="11778" width="6.125" style="1" customWidth="1"/>
    <col min="11779" max="11779" width="12.375" style="1" customWidth="1"/>
    <col min="11780" max="11780" width="21.625" style="1" customWidth="1"/>
    <col min="11781" max="11781" width="27.375" style="1" customWidth="1"/>
    <col min="11782" max="11783" width="15.25" style="1" customWidth="1"/>
    <col min="11784" max="12032" width="9" style="1"/>
    <col min="12033" max="12034" width="6.125" style="1" customWidth="1"/>
    <col min="12035" max="12035" width="12.375" style="1" customWidth="1"/>
    <col min="12036" max="12036" width="21.625" style="1" customWidth="1"/>
    <col min="12037" max="12037" width="27.375" style="1" customWidth="1"/>
    <col min="12038" max="12039" width="15.25" style="1" customWidth="1"/>
    <col min="12040" max="12288" width="9" style="1"/>
    <col min="12289" max="12290" width="6.125" style="1" customWidth="1"/>
    <col min="12291" max="12291" width="12.375" style="1" customWidth="1"/>
    <col min="12292" max="12292" width="21.625" style="1" customWidth="1"/>
    <col min="12293" max="12293" width="27.375" style="1" customWidth="1"/>
    <col min="12294" max="12295" width="15.25" style="1" customWidth="1"/>
    <col min="12296" max="12544" width="9" style="1"/>
    <col min="12545" max="12546" width="6.125" style="1" customWidth="1"/>
    <col min="12547" max="12547" width="12.375" style="1" customWidth="1"/>
    <col min="12548" max="12548" width="21.625" style="1" customWidth="1"/>
    <col min="12549" max="12549" width="27.375" style="1" customWidth="1"/>
    <col min="12550" max="12551" width="15.25" style="1" customWidth="1"/>
    <col min="12552" max="12800" width="9" style="1"/>
    <col min="12801" max="12802" width="6.125" style="1" customWidth="1"/>
    <col min="12803" max="12803" width="12.375" style="1" customWidth="1"/>
    <col min="12804" max="12804" width="21.625" style="1" customWidth="1"/>
    <col min="12805" max="12805" width="27.375" style="1" customWidth="1"/>
    <col min="12806" max="12807" width="15.25" style="1" customWidth="1"/>
    <col min="12808" max="13056" width="9" style="1"/>
    <col min="13057" max="13058" width="6.125" style="1" customWidth="1"/>
    <col min="13059" max="13059" width="12.375" style="1" customWidth="1"/>
    <col min="13060" max="13060" width="21.625" style="1" customWidth="1"/>
    <col min="13061" max="13061" width="27.375" style="1" customWidth="1"/>
    <col min="13062" max="13063" width="15.25" style="1" customWidth="1"/>
    <col min="13064" max="13312" width="9" style="1"/>
    <col min="13313" max="13314" width="6.125" style="1" customWidth="1"/>
    <col min="13315" max="13315" width="12.375" style="1" customWidth="1"/>
    <col min="13316" max="13316" width="21.625" style="1" customWidth="1"/>
    <col min="13317" max="13317" width="27.375" style="1" customWidth="1"/>
    <col min="13318" max="13319" width="15.25" style="1" customWidth="1"/>
    <col min="13320" max="13568" width="9" style="1"/>
    <col min="13569" max="13570" width="6.125" style="1" customWidth="1"/>
    <col min="13571" max="13571" width="12.375" style="1" customWidth="1"/>
    <col min="13572" max="13572" width="21.625" style="1" customWidth="1"/>
    <col min="13573" max="13573" width="27.375" style="1" customWidth="1"/>
    <col min="13574" max="13575" width="15.25" style="1" customWidth="1"/>
    <col min="13576" max="13824" width="9" style="1"/>
    <col min="13825" max="13826" width="6.125" style="1" customWidth="1"/>
    <col min="13827" max="13827" width="12.375" style="1" customWidth="1"/>
    <col min="13828" max="13828" width="21.625" style="1" customWidth="1"/>
    <col min="13829" max="13829" width="27.375" style="1" customWidth="1"/>
    <col min="13830" max="13831" width="15.25" style="1" customWidth="1"/>
    <col min="13832" max="14080" width="9" style="1"/>
    <col min="14081" max="14082" width="6.125" style="1" customWidth="1"/>
    <col min="14083" max="14083" width="12.375" style="1" customWidth="1"/>
    <col min="14084" max="14084" width="21.625" style="1" customWidth="1"/>
    <col min="14085" max="14085" width="27.375" style="1" customWidth="1"/>
    <col min="14086" max="14087" width="15.25" style="1" customWidth="1"/>
    <col min="14088" max="14336" width="9" style="1"/>
    <col min="14337" max="14338" width="6.125" style="1" customWidth="1"/>
    <col min="14339" max="14339" width="12.375" style="1" customWidth="1"/>
    <col min="14340" max="14340" width="21.625" style="1" customWidth="1"/>
    <col min="14341" max="14341" width="27.375" style="1" customWidth="1"/>
    <col min="14342" max="14343" width="15.25" style="1" customWidth="1"/>
    <col min="14344" max="14592" width="9" style="1"/>
    <col min="14593" max="14594" width="6.125" style="1" customWidth="1"/>
    <col min="14595" max="14595" width="12.375" style="1" customWidth="1"/>
    <col min="14596" max="14596" width="21.625" style="1" customWidth="1"/>
    <col min="14597" max="14597" width="27.375" style="1" customWidth="1"/>
    <col min="14598" max="14599" width="15.25" style="1" customWidth="1"/>
    <col min="14600" max="14848" width="9" style="1"/>
    <col min="14849" max="14850" width="6.125" style="1" customWidth="1"/>
    <col min="14851" max="14851" width="12.375" style="1" customWidth="1"/>
    <col min="14852" max="14852" width="21.625" style="1" customWidth="1"/>
    <col min="14853" max="14853" width="27.375" style="1" customWidth="1"/>
    <col min="14854" max="14855" width="15.25" style="1" customWidth="1"/>
    <col min="14856" max="15104" width="9" style="1"/>
    <col min="15105" max="15106" width="6.125" style="1" customWidth="1"/>
    <col min="15107" max="15107" width="12.375" style="1" customWidth="1"/>
    <col min="15108" max="15108" width="21.625" style="1" customWidth="1"/>
    <col min="15109" max="15109" width="27.375" style="1" customWidth="1"/>
    <col min="15110" max="15111" width="15.25" style="1" customWidth="1"/>
    <col min="15112" max="15360" width="9" style="1"/>
    <col min="15361" max="15362" width="6.125" style="1" customWidth="1"/>
    <col min="15363" max="15363" width="12.375" style="1" customWidth="1"/>
    <col min="15364" max="15364" width="21.625" style="1" customWidth="1"/>
    <col min="15365" max="15365" width="27.375" style="1" customWidth="1"/>
    <col min="15366" max="15367" width="15.25" style="1" customWidth="1"/>
    <col min="15368" max="15616" width="9" style="1"/>
    <col min="15617" max="15618" width="6.125" style="1" customWidth="1"/>
    <col min="15619" max="15619" width="12.375" style="1" customWidth="1"/>
    <col min="15620" max="15620" width="21.625" style="1" customWidth="1"/>
    <col min="15621" max="15621" width="27.375" style="1" customWidth="1"/>
    <col min="15622" max="15623" width="15.25" style="1" customWidth="1"/>
    <col min="15624" max="15872" width="9" style="1"/>
    <col min="15873" max="15874" width="6.125" style="1" customWidth="1"/>
    <col min="15875" max="15875" width="12.375" style="1" customWidth="1"/>
    <col min="15876" max="15876" width="21.625" style="1" customWidth="1"/>
    <col min="15877" max="15877" width="27.375" style="1" customWidth="1"/>
    <col min="15878" max="15879" width="15.25" style="1" customWidth="1"/>
    <col min="15880" max="16128" width="9" style="1"/>
    <col min="16129" max="16130" width="6.125" style="1" customWidth="1"/>
    <col min="16131" max="16131" width="12.375" style="1" customWidth="1"/>
    <col min="16132" max="16132" width="21.625" style="1" customWidth="1"/>
    <col min="16133" max="16133" width="27.375" style="1" customWidth="1"/>
    <col min="16134" max="16135" width="15.25" style="1" customWidth="1"/>
    <col min="16136" max="16384" width="9" style="1"/>
  </cols>
  <sheetData>
    <row r="1" ht="16.5" customHeight="1" spans="1:4">
      <c r="A1" s="2" t="s">
        <v>104</v>
      </c>
      <c r="B1" s="3"/>
      <c r="C1" s="3"/>
      <c r="D1" s="3"/>
    </row>
    <row r="2" ht="45" customHeight="1" spans="1:7">
      <c r="A2" s="4" t="s">
        <v>105</v>
      </c>
      <c r="B2" s="4"/>
      <c r="C2" s="4"/>
      <c r="D2" s="4"/>
      <c r="E2" s="4"/>
      <c r="F2" s="4"/>
      <c r="G2" s="4"/>
    </row>
    <row r="3" ht="29.25" customHeight="1" spans="1:7">
      <c r="A3" s="5" t="s">
        <v>106</v>
      </c>
      <c r="B3" s="6"/>
      <c r="C3" s="6"/>
      <c r="D3" s="7" t="s">
        <v>15</v>
      </c>
      <c r="E3" s="7"/>
      <c r="F3" s="7"/>
      <c r="G3" s="7"/>
    </row>
    <row r="4" ht="21.95" customHeight="1" spans="1:7">
      <c r="A4" s="8" t="s">
        <v>107</v>
      </c>
      <c r="B4" s="9"/>
      <c r="C4" s="10"/>
      <c r="D4" s="11" t="s">
        <v>108</v>
      </c>
      <c r="E4" s="12"/>
      <c r="F4" s="7">
        <v>41657</v>
      </c>
      <c r="G4" s="7"/>
    </row>
    <row r="5" ht="36" customHeight="1" spans="1:7">
      <c r="A5" s="13"/>
      <c r="B5" s="14"/>
      <c r="C5" s="15"/>
      <c r="D5" s="11" t="s">
        <v>109</v>
      </c>
      <c r="E5" s="12"/>
      <c r="F5" s="7">
        <f>30+60+30+50+1510+100+30+30+30+30+30+320</f>
        <v>2250</v>
      </c>
      <c r="G5" s="7"/>
    </row>
    <row r="6" ht="33" customHeight="1" spans="1:7">
      <c r="A6" s="13"/>
      <c r="B6" s="14"/>
      <c r="C6" s="15"/>
      <c r="D6" s="16" t="s">
        <v>110</v>
      </c>
      <c r="E6" s="17"/>
      <c r="F6" s="7"/>
      <c r="G6" s="7"/>
    </row>
    <row r="7" ht="21.95" customHeight="1" spans="1:7">
      <c r="A7" s="13"/>
      <c r="B7" s="14"/>
      <c r="C7" s="15"/>
      <c r="D7" s="16" t="s">
        <v>111</v>
      </c>
      <c r="E7" s="17"/>
      <c r="F7" s="7">
        <f>4334+237</f>
        <v>4571</v>
      </c>
      <c r="G7" s="7"/>
    </row>
    <row r="8" ht="21.95" customHeight="1" spans="1:7">
      <c r="A8" s="13"/>
      <c r="B8" s="14"/>
      <c r="C8" s="15"/>
      <c r="D8" s="16" t="s">
        <v>112</v>
      </c>
      <c r="E8" s="17"/>
      <c r="F8" s="7">
        <f>32294+535</f>
        <v>32829</v>
      </c>
      <c r="G8" s="7"/>
    </row>
    <row r="9" ht="21.95" customHeight="1" spans="1:7">
      <c r="A9" s="13"/>
      <c r="B9" s="14"/>
      <c r="C9" s="15"/>
      <c r="D9" s="16" t="s">
        <v>113</v>
      </c>
      <c r="E9" s="17"/>
      <c r="F9" s="7">
        <f>1+21+1+23+48+393+1520</f>
        <v>2007</v>
      </c>
      <c r="G9" s="7"/>
    </row>
    <row r="10" ht="128.25" customHeight="1" spans="1:7">
      <c r="A10" s="7" t="s">
        <v>114</v>
      </c>
      <c r="B10" s="18" t="s">
        <v>115</v>
      </c>
      <c r="C10" s="19"/>
      <c r="D10" s="19"/>
      <c r="E10" s="19"/>
      <c r="F10" s="19"/>
      <c r="G10" s="20"/>
    </row>
    <row r="11" ht="29.25" customHeight="1" spans="1:7">
      <c r="A11" s="7" t="s">
        <v>116</v>
      </c>
      <c r="B11" s="21" t="s">
        <v>117</v>
      </c>
      <c r="C11" s="7" t="s">
        <v>118</v>
      </c>
      <c r="D11" s="22" t="s">
        <v>119</v>
      </c>
      <c r="E11" s="22" t="s">
        <v>120</v>
      </c>
      <c r="F11" s="5" t="s">
        <v>121</v>
      </c>
      <c r="G11" s="23"/>
    </row>
    <row r="12" ht="29.25" customHeight="1" spans="1:7">
      <c r="A12" s="7"/>
      <c r="B12" s="22" t="s">
        <v>122</v>
      </c>
      <c r="C12" s="22" t="s">
        <v>123</v>
      </c>
      <c r="D12" s="24" t="s">
        <v>124</v>
      </c>
      <c r="E12" s="24" t="s">
        <v>125</v>
      </c>
      <c r="F12" s="25" t="s">
        <v>126</v>
      </c>
      <c r="G12" s="23"/>
    </row>
    <row r="13" ht="29.25" customHeight="1" spans="1:7">
      <c r="A13" s="7"/>
      <c r="B13" s="26"/>
      <c r="C13" s="26"/>
      <c r="D13" s="24" t="s">
        <v>127</v>
      </c>
      <c r="E13" s="24" t="s">
        <v>128</v>
      </c>
      <c r="F13" s="25" t="s">
        <v>126</v>
      </c>
      <c r="G13" s="23"/>
    </row>
    <row r="14" ht="29.25" customHeight="1" spans="1:7">
      <c r="A14" s="7"/>
      <c r="B14" s="26"/>
      <c r="C14" s="26"/>
      <c r="D14" s="24" t="s">
        <v>129</v>
      </c>
      <c r="E14" s="24" t="s">
        <v>130</v>
      </c>
      <c r="F14" s="25" t="s">
        <v>131</v>
      </c>
      <c r="G14" s="23"/>
    </row>
    <row r="15" ht="29.25" customHeight="1" spans="1:7">
      <c r="A15" s="7"/>
      <c r="B15" s="26"/>
      <c r="C15" s="26"/>
      <c r="D15" s="24" t="s">
        <v>132</v>
      </c>
      <c r="E15" s="24" t="s">
        <v>133</v>
      </c>
      <c r="F15" s="5" t="s">
        <v>126</v>
      </c>
      <c r="G15" s="23"/>
    </row>
    <row r="16" ht="28.5" customHeight="1" spans="1:7">
      <c r="A16" s="7"/>
      <c r="B16" s="26"/>
      <c r="C16" s="26"/>
      <c r="D16" s="24" t="s">
        <v>134</v>
      </c>
      <c r="E16" s="24" t="s">
        <v>135</v>
      </c>
      <c r="F16" s="5" t="s">
        <v>126</v>
      </c>
      <c r="G16" s="23"/>
    </row>
    <row r="17" spans="1:7">
      <c r="A17" s="7"/>
      <c r="B17" s="26"/>
      <c r="C17" s="26"/>
      <c r="D17" s="24" t="s">
        <v>136</v>
      </c>
      <c r="E17" s="24" t="s">
        <v>137</v>
      </c>
      <c r="F17" s="5" t="s">
        <v>138</v>
      </c>
      <c r="G17" s="23"/>
    </row>
    <row r="18" ht="28.5" spans="1:7">
      <c r="A18" s="7"/>
      <c r="B18" s="26"/>
      <c r="C18" s="26"/>
      <c r="D18" s="24" t="s">
        <v>139</v>
      </c>
      <c r="E18" s="24" t="s">
        <v>140</v>
      </c>
      <c r="F18" s="5" t="s">
        <v>131</v>
      </c>
      <c r="G18" s="23"/>
    </row>
    <row r="19" ht="31.5" customHeight="1" spans="1:7">
      <c r="A19" s="7"/>
      <c r="B19" s="26"/>
      <c r="C19" s="26"/>
      <c r="D19" s="22" t="s">
        <v>141</v>
      </c>
      <c r="E19" s="22" t="s">
        <v>142</v>
      </c>
      <c r="F19" s="5" t="s">
        <v>143</v>
      </c>
      <c r="G19" s="23"/>
    </row>
    <row r="20" ht="21.95" customHeight="1" spans="1:7">
      <c r="A20" s="7"/>
      <c r="B20" s="26"/>
      <c r="C20" s="26"/>
      <c r="D20" s="22" t="s">
        <v>144</v>
      </c>
      <c r="E20" s="22" t="s">
        <v>145</v>
      </c>
      <c r="F20" s="5" t="s">
        <v>146</v>
      </c>
      <c r="G20" s="23"/>
    </row>
    <row r="21" ht="21.95" customHeight="1" spans="1:7">
      <c r="A21" s="7"/>
      <c r="B21" s="26"/>
      <c r="C21" s="26"/>
      <c r="D21" s="24" t="s">
        <v>147</v>
      </c>
      <c r="E21" s="24" t="s">
        <v>148</v>
      </c>
      <c r="F21" s="5" t="s">
        <v>149</v>
      </c>
      <c r="G21" s="23"/>
    </row>
    <row r="22" ht="21.95" customHeight="1" spans="1:7">
      <c r="A22" s="7"/>
      <c r="B22" s="26"/>
      <c r="C22" s="27"/>
      <c r="D22" s="24" t="s">
        <v>150</v>
      </c>
      <c r="E22" s="24" t="s">
        <v>151</v>
      </c>
      <c r="F22" s="5" t="s">
        <v>152</v>
      </c>
      <c r="G22" s="23"/>
    </row>
    <row r="23" ht="21.95" customHeight="1" spans="1:7">
      <c r="A23" s="7"/>
      <c r="B23" s="26"/>
      <c r="C23" s="7" t="s">
        <v>153</v>
      </c>
      <c r="D23" s="24" t="s">
        <v>154</v>
      </c>
      <c r="E23" s="24" t="s">
        <v>155</v>
      </c>
      <c r="F23" s="25">
        <v>1</v>
      </c>
      <c r="G23" s="23"/>
    </row>
    <row r="24" ht="21.95" customHeight="1" spans="1:7">
      <c r="A24" s="7"/>
      <c r="B24" s="26"/>
      <c r="C24" s="7"/>
      <c r="D24" s="24" t="s">
        <v>156</v>
      </c>
      <c r="E24" s="24" t="s">
        <v>157</v>
      </c>
      <c r="F24" s="5" t="s">
        <v>158</v>
      </c>
      <c r="G24" s="23"/>
    </row>
    <row r="25" ht="21.95" customHeight="1" spans="1:7">
      <c r="A25" s="7"/>
      <c r="B25" s="26"/>
      <c r="C25" s="7" t="s">
        <v>159</v>
      </c>
      <c r="D25" s="24" t="s">
        <v>160</v>
      </c>
      <c r="E25" s="24" t="s">
        <v>161</v>
      </c>
      <c r="F25" s="5" t="s">
        <v>162</v>
      </c>
      <c r="G25" s="23"/>
    </row>
    <row r="26" ht="42.75" spans="1:7">
      <c r="A26" s="7"/>
      <c r="B26" s="27"/>
      <c r="C26" s="7" t="s">
        <v>163</v>
      </c>
      <c r="D26" s="24" t="s">
        <v>164</v>
      </c>
      <c r="E26" s="24" t="s">
        <v>165</v>
      </c>
      <c r="F26" s="5" t="s">
        <v>166</v>
      </c>
      <c r="G26" s="23"/>
    </row>
    <row r="27" ht="33" customHeight="1" spans="1:7">
      <c r="A27" s="7"/>
      <c r="B27" s="22" t="s">
        <v>167</v>
      </c>
      <c r="C27" s="7" t="s">
        <v>168</v>
      </c>
      <c r="D27" s="24" t="s">
        <v>169</v>
      </c>
      <c r="E27" s="24" t="s">
        <v>170</v>
      </c>
      <c r="F27" s="5" t="s">
        <v>171</v>
      </c>
      <c r="G27" s="23"/>
    </row>
    <row r="28" ht="28.5" spans="1:7">
      <c r="A28" s="7"/>
      <c r="B28" s="26"/>
      <c r="C28" s="7"/>
      <c r="D28" s="24" t="s">
        <v>172</v>
      </c>
      <c r="E28" s="24" t="s">
        <v>173</v>
      </c>
      <c r="F28" s="5" t="s">
        <v>131</v>
      </c>
      <c r="G28" s="23"/>
    </row>
    <row r="29" ht="31.5" customHeight="1" spans="1:7">
      <c r="A29" s="7"/>
      <c r="B29" s="26"/>
      <c r="C29" s="22" t="s">
        <v>174</v>
      </c>
      <c r="D29" s="22" t="s">
        <v>175</v>
      </c>
      <c r="E29" s="22" t="s">
        <v>176</v>
      </c>
      <c r="F29" s="5" t="s">
        <v>177</v>
      </c>
      <c r="G29" s="23"/>
    </row>
    <row r="30" ht="24.75" customHeight="1" spans="1:7">
      <c r="A30" s="7"/>
      <c r="B30" s="26"/>
      <c r="C30" s="22" t="s">
        <v>178</v>
      </c>
      <c r="D30" s="22" t="s">
        <v>179</v>
      </c>
      <c r="E30" s="22" t="s">
        <v>180</v>
      </c>
      <c r="F30" s="25">
        <v>0</v>
      </c>
      <c r="G30" s="23"/>
    </row>
    <row r="31" ht="28.5" spans="1:7">
      <c r="A31" s="7"/>
      <c r="B31" s="27"/>
      <c r="C31" s="27"/>
      <c r="D31" s="22" t="s">
        <v>181</v>
      </c>
      <c r="E31" s="22" t="s">
        <v>182</v>
      </c>
      <c r="F31" s="25">
        <v>0</v>
      </c>
      <c r="G31" s="23"/>
    </row>
    <row r="32" ht="42.75" spans="1:7">
      <c r="A32" s="7"/>
      <c r="B32" s="7" t="s">
        <v>183</v>
      </c>
      <c r="C32" s="7" t="s">
        <v>184</v>
      </c>
      <c r="D32" s="24" t="s">
        <v>185</v>
      </c>
      <c r="E32" s="7" t="s">
        <v>186</v>
      </c>
      <c r="F32" s="5" t="s">
        <v>158</v>
      </c>
      <c r="G32" s="23"/>
    </row>
    <row r="33" ht="81" customHeight="1" spans="1:7">
      <c r="A33" s="28" t="s">
        <v>187</v>
      </c>
      <c r="B33" s="28"/>
      <c r="C33" s="28"/>
      <c r="D33" s="28"/>
      <c r="E33" s="28"/>
      <c r="F33" s="28"/>
      <c r="G33" s="28"/>
    </row>
  </sheetData>
  <mergeCells count="47">
    <mergeCell ref="A2:G2"/>
    <mergeCell ref="A3:C3"/>
    <mergeCell ref="D3:G3"/>
    <mergeCell ref="D4:E4"/>
    <mergeCell ref="F4:G4"/>
    <mergeCell ref="D5:E5"/>
    <mergeCell ref="F5:G5"/>
    <mergeCell ref="D6:E6"/>
    <mergeCell ref="F6:G6"/>
    <mergeCell ref="D7:E7"/>
    <mergeCell ref="F7:G7"/>
    <mergeCell ref="D8:E8"/>
    <mergeCell ref="F8:G8"/>
    <mergeCell ref="D9:E9"/>
    <mergeCell ref="F9:G9"/>
    <mergeCell ref="B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A33:G33"/>
    <mergeCell ref="A11:A32"/>
    <mergeCell ref="B12:B26"/>
    <mergeCell ref="B27:B31"/>
    <mergeCell ref="C12:C22"/>
    <mergeCell ref="C23:C24"/>
    <mergeCell ref="C27:C28"/>
    <mergeCell ref="C30:C31"/>
    <mergeCell ref="A4:C9"/>
  </mergeCells>
  <printOptions horizontalCentered="1"/>
  <pageMargins left="0.47244094488189" right="0.47244094488189" top="0.393700787401575" bottom="0.393700787401575" header="0.354330708661417" footer="0.196850393700787"/>
  <pageSetup paperSize="9" scale="85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表1-项目安排情况表</vt:lpstr>
      <vt:lpstr>表2-绩效目标表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郑海英</dc:creator>
  <cp:lastModifiedBy>榕°</cp:lastModifiedBy>
  <dcterms:created xsi:type="dcterms:W3CDTF">2019-07-08T08:20:00Z</dcterms:created>
  <cp:lastPrinted>2020-03-26T07:03:00Z</cp:lastPrinted>
  <dcterms:modified xsi:type="dcterms:W3CDTF">2024-06-12T08:12:10Z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2A3D6F257E3241B9A4DD4BEF6C5F6292</vt:lpwstr>
  </property>
  <property fmtid="{D5CDD505-2E9C-101B-9397-08002B2CF9AE}" pid="3" name="KSOProductBuildVer">
    <vt:lpwstr>2052-12.1.0.16929</vt:lpwstr>
  </property>
</Properties>
</file>