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执行情况表" sheetId="14" r:id="rId1"/>
    <sheet name="草原" sheetId="7" r:id="rId2"/>
    <sheet name="林改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J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龙财农指（2022）6号国土绿化资金834万元，2022年底结余738.17万元</t>
        </r>
      </text>
    </comment>
  </commentList>
</comments>
</file>

<file path=xl/sharedStrings.xml><?xml version="1.0" encoding="utf-8"?>
<sst xmlns="http://schemas.openxmlformats.org/spreadsheetml/2006/main" count="298" uniqueCount="215">
  <si>
    <t>附件4</t>
  </si>
  <si>
    <t>2023年度林业专项资金执行情况表</t>
  </si>
  <si>
    <t>单位：万元</t>
  </si>
  <si>
    <t>项目名称</t>
  </si>
  <si>
    <t>中央资金（2023年度）</t>
  </si>
  <si>
    <t>省级资金（2023年度）</t>
  </si>
  <si>
    <t>结余结转资金</t>
  </si>
  <si>
    <t>其他资金</t>
  </si>
  <si>
    <t>省级安排下达金额①</t>
  </si>
  <si>
    <t>已到位
金额②</t>
  </si>
  <si>
    <t>实际支出金额③</t>
  </si>
  <si>
    <t>实际支出率④=③/②</t>
  </si>
  <si>
    <t>安排
金额①</t>
  </si>
  <si>
    <t>实际支出金额②</t>
  </si>
  <si>
    <t>实际支出率③=②/①</t>
  </si>
  <si>
    <t>总计</t>
  </si>
  <si>
    <t>1.中央财政生态恢复保护资金</t>
  </si>
  <si>
    <t>国家公园补助</t>
  </si>
  <si>
    <t>国家级自然保护区</t>
  </si>
  <si>
    <t>国家重点动植物保护支出</t>
  </si>
  <si>
    <t>天然商品林停伐补助</t>
  </si>
  <si>
    <t>国有林保护修复补助</t>
  </si>
  <si>
    <t>2.中央财政林业改革发展资金</t>
  </si>
  <si>
    <t>造林</t>
  </si>
  <si>
    <t>森林抚育</t>
  </si>
  <si>
    <t>林木良种培育</t>
  </si>
  <si>
    <t>森林生态效益补偿资金</t>
  </si>
  <si>
    <t>林草湿荒综合监测</t>
  </si>
  <si>
    <t>湿地保护修复</t>
  </si>
  <si>
    <t>森林防火</t>
  </si>
  <si>
    <t>林业有害生物防治补贴</t>
  </si>
  <si>
    <t>林业生产救灾</t>
  </si>
  <si>
    <t>国家重点野生动植物保护</t>
  </si>
  <si>
    <t>林业科技推广示范</t>
  </si>
  <si>
    <t>森林草原航空消防租机补助经费</t>
  </si>
  <si>
    <t>森林综合保险保费</t>
  </si>
  <si>
    <t>林长制稽查考核奖励</t>
  </si>
  <si>
    <t>国土绿化试点示范</t>
  </si>
  <si>
    <t>附件5</t>
  </si>
  <si>
    <t xml:space="preserve">林业草原生态保护恢复资金绩效自评表 </t>
  </si>
  <si>
    <t>（2023年度）</t>
  </si>
  <si>
    <t>转移支付（项目）名称</t>
  </si>
  <si>
    <t>林业草原生态保护恢复资金</t>
  </si>
  <si>
    <t>中央主管部门</t>
  </si>
  <si>
    <t>国家林业和草原局</t>
  </si>
  <si>
    <t>地方主管部门</t>
  </si>
  <si>
    <t>龙岩市林业局</t>
  </si>
  <si>
    <t>资金使用单位</t>
  </si>
  <si>
    <t>漳平市林业局</t>
  </si>
  <si>
    <t>资金投入情况
（万元）</t>
  </si>
  <si>
    <t>全年预算数（A）</t>
  </si>
  <si>
    <t>全年执行数（B）</t>
  </si>
  <si>
    <r>
      <rPr>
        <sz val="10"/>
        <color theme="1"/>
        <rFont val="宋体"/>
        <charset val="134"/>
        <scheme val="minor"/>
      </rPr>
      <t>执行率
（B/A</t>
    </r>
    <r>
      <rPr>
        <sz val="10"/>
        <color indexed="8"/>
        <rFont val="汉仪细圆B5"/>
        <charset val="134"/>
      </rPr>
      <t>×</t>
    </r>
    <r>
      <rPr>
        <sz val="10"/>
        <color theme="1"/>
        <rFont val="宋体"/>
        <charset val="134"/>
        <scheme val="minor"/>
      </rPr>
      <t>100%)</t>
    </r>
  </si>
  <si>
    <t>年度资金总额：</t>
  </si>
  <si>
    <t xml:space="preserve"> 其中：中央财政资金</t>
  </si>
  <si>
    <t xml:space="preserve">       地方资金</t>
  </si>
  <si>
    <t xml:space="preserve">        其他资金</t>
  </si>
  <si>
    <t>资金管理情况</t>
  </si>
  <si>
    <t>情况说明</t>
  </si>
  <si>
    <t>存在问题和改进措施</t>
  </si>
  <si>
    <t>分配科学性</t>
  </si>
  <si>
    <t>制定了国有林场改革资金分配方案,实行民主决策，科学合理分配补偿资金.</t>
  </si>
  <si>
    <t>下达及时性</t>
  </si>
  <si>
    <t>资金已及时到位</t>
  </si>
  <si>
    <t>拨付合规性</t>
  </si>
  <si>
    <t>建立补偿资金直补到户的下拨机制，确保资金专款专用</t>
  </si>
  <si>
    <t>使用规范性</t>
  </si>
  <si>
    <t>对资金实行专项管理，确保资金专款专用</t>
  </si>
  <si>
    <t>执行准确性</t>
  </si>
  <si>
    <t>按《福建省省级以上财政林业相关专项资金管理办法的通知》执行。</t>
  </si>
  <si>
    <t>预算绩效管理情况</t>
  </si>
  <si>
    <t>绩效管理实行事前预算、事中监控、事后自评</t>
  </si>
  <si>
    <t>支出责任履行情况</t>
  </si>
  <si>
    <t>资金下拨后继续跟踪、审计</t>
  </si>
  <si>
    <t>总体目标完成情况</t>
  </si>
  <si>
    <t>总体目标</t>
  </si>
  <si>
    <t>全年实际完成情况</t>
  </si>
  <si>
    <t>抢救复壮古树名木2株，抢救复壮合格率达90%，古树名木社会公众满意度达85%。9.5306万亩天然林管护，国有国家级公益林0.0003万亩，天然商品林停伐蓄积量17.84万立方米，保障国有林经营管理正常运转、改善职工基本生活条件，促进林区社会稳定持续发展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</si>
  <si>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</si>
  <si>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</si>
  <si>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</si>
  <si>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</si>
  <si>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</si>
  <si>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</si>
  <si>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</si>
  <si>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产出
指标</t>
  </si>
  <si>
    <t>数量指标</t>
  </si>
  <si>
    <t>国家公园自然资源监测覆盖面积（≥平方公里）</t>
  </si>
  <si>
    <t>≥500</t>
  </si>
  <si>
    <t>国家公园开展巡护管护工作（≥人次）</t>
  </si>
  <si>
    <t>≥12000</t>
  </si>
  <si>
    <t>国家公园内非国有林保护面积（万亩）</t>
  </si>
  <si>
    <t>国家级自然保护区数量（个）</t>
  </si>
  <si>
    <t>湿地保护与恢复项目数量(个)</t>
  </si>
  <si>
    <t>湿地生态保护补偿项目数量(个)</t>
  </si>
  <si>
    <t>国家重点保护野生动植物种数保护率(%)</t>
  </si>
  <si>
    <t>≥74</t>
  </si>
  <si>
    <t>野生动物救护任务（个）</t>
  </si>
  <si>
    <t>专项拯救物种种数（个）</t>
  </si>
  <si>
    <t>林草系统管理的一级古树和名木开展抢救复壮数量（株）</t>
  </si>
  <si>
    <t>国有林管护面积（万亩）</t>
  </si>
  <si>
    <t>原天保工程区外国有天然商品林面积（万亩）</t>
  </si>
  <si>
    <t>其中：国家公园范围（万亩）</t>
  </si>
  <si>
    <t>国有国家级公益林面积（万亩）</t>
  </si>
  <si>
    <t>非国有林生态保护补偿面积（国家公园范围）（万亩）</t>
  </si>
  <si>
    <t>国家公园森林草原有害生物防治（万亩）</t>
  </si>
  <si>
    <t>国家公园综合监测覆盖范围（占国家公园面积的百分比%）</t>
  </si>
  <si>
    <t>质量指标</t>
  </si>
  <si>
    <t>天然林资源森林蓄积量增长情况</t>
  </si>
  <si>
    <t>持续增长</t>
  </si>
  <si>
    <t>对国家公园区内不同种类自然资源资产的管理覆盖率（%）</t>
  </si>
  <si>
    <t>≥60</t>
  </si>
  <si>
    <t>原住居民参与国家公园管护率（%）</t>
  </si>
  <si>
    <t>≥80</t>
  </si>
  <si>
    <t>林草系统管理的名木和一级古树抢救复壮合格率（%）</t>
  </si>
  <si>
    <t>≥90</t>
  </si>
  <si>
    <t>国家公园伞护物种种群数量变化情况</t>
  </si>
  <si>
    <t>稳定</t>
  </si>
  <si>
    <t>时效指标</t>
  </si>
  <si>
    <t>国家级自然保护区能力提升当期任务完成率（%）</t>
  </si>
  <si>
    <t>湿地生态保护补偿当期任务完成率（%）</t>
  </si>
  <si>
    <t>湿地保护和恢复当期任务完成率（%）</t>
  </si>
  <si>
    <t>国有林管护补助兑现率(%)</t>
  </si>
  <si>
    <t>100</t>
  </si>
  <si>
    <t>国家公园项目完成率(%)</t>
  </si>
  <si>
    <t>国家公园按计划任务完成率（%）</t>
  </si>
  <si>
    <t>国有林保护修复当期任务完成率(%)</t>
  </si>
  <si>
    <t>成本
指标</t>
  </si>
  <si>
    <t>国有林管护补助成本(元/亩)</t>
  </si>
  <si>
    <t>效益
指标</t>
  </si>
  <si>
    <t>经济效益指标</t>
  </si>
  <si>
    <t>引导国家公园区原住民生产生活方式逐步转型</t>
  </si>
  <si>
    <t>取得一定效果</t>
  </si>
  <si>
    <t>社会效益指标</t>
  </si>
  <si>
    <t>国家级自然保护区保护和管理能力</t>
  </si>
  <si>
    <t>明显提升</t>
  </si>
  <si>
    <t>林区民生状况</t>
  </si>
  <si>
    <t>逐步改善</t>
  </si>
  <si>
    <t>社会公众对国家公园的认知度</t>
  </si>
  <si>
    <t xml:space="preserve">持续提升 </t>
  </si>
  <si>
    <t>生态效益指标</t>
  </si>
  <si>
    <t>生态系统和生物多样性</t>
  </si>
  <si>
    <t>得到有效保护</t>
  </si>
  <si>
    <t>森林、湿地生态系统生态效益发挥</t>
  </si>
  <si>
    <t>明显</t>
  </si>
  <si>
    <t>生态系统和生物多样性保护情况</t>
  </si>
  <si>
    <t>持续加强</t>
  </si>
  <si>
    <t>可持续影响指标</t>
  </si>
  <si>
    <t>持续发挥森林资源生态作用</t>
  </si>
  <si>
    <t>显著</t>
  </si>
  <si>
    <t>国家公园所在地生态环境质量</t>
  </si>
  <si>
    <t>逐步提升</t>
  </si>
  <si>
    <t>满意度
指标</t>
  </si>
  <si>
    <t>服务对象
满意度指标</t>
  </si>
  <si>
    <t>林区职工及周边群众满意度（%）</t>
  </si>
  <si>
    <t>≥85</t>
  </si>
  <si>
    <t>说明</t>
  </si>
  <si>
    <t>请在此处简要说明中央巡视、各级审计和财会监督中发现的问题及其所涉及的金额，如没有请填无。</t>
  </si>
  <si>
    <t>注：1.资金使用单位按项目绩效目标填报，主管部门汇总时按区域绩效目标填报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</si>
  <si>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</si>
  <si>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</si>
  <si>
    <t>附件6</t>
  </si>
  <si>
    <t xml:space="preserve">林业草原改革发展资金绩效自评表 </t>
  </si>
  <si>
    <t>林业草原改革发展资金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</si>
  <si>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</si>
  <si>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</si>
  <si>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</si>
  <si>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实行民主决策，科学合理分配补偿资金</t>
  </si>
  <si>
    <t>按财政与林业局联合发文下拨</t>
  </si>
  <si>
    <t>完成松材线虫病面积0.67万亩，完成美国白蛾等其他中大有害生物防治任务0.98万亩次，造林1.1万亩，森林质量提升0.085万亩（非天然商品林质量提升面积）；培育杉木良种苗55万株；木荷良种容器苗20万株。完成87.68万亩非国有天然林管护。森林火灾受害率小于千分之0.9。</t>
  </si>
  <si>
    <t>完成松材线虫病面积0.67万亩，完成美国白蛾等其他中大有害生物防治任务2.13万亩次，造林1.1万亩，森林质量提升0.085万亩（非天然商品林质量提升面积）；培育杉木良种苗55万株；木荷良种容器苗20万株。完成87.68万亩非国有天然林管护。森林火灾受害率小于千分之0.9。</t>
  </si>
  <si>
    <t>松材线虫病防治面积（万亩）</t>
  </si>
  <si>
    <t>其他重大林业有害生物防治任务作业面积（万亩次）</t>
  </si>
  <si>
    <t>造林面积（万亩）</t>
  </si>
  <si>
    <t>森林质量提升面积（万亩）</t>
  </si>
  <si>
    <t>其中：森林可持续经营面积（万亩）</t>
  </si>
  <si>
    <t>非天然商品林质量提升面积（万亩）</t>
  </si>
  <si>
    <t>非国有林生态保护补偿面积(万亩)</t>
  </si>
  <si>
    <t xml:space="preserve">       其中：国家级公益林(万亩)</t>
  </si>
  <si>
    <t xml:space="preserve">            已落实管护责任的天然商品林(万亩)</t>
  </si>
  <si>
    <t>松材线虫病防治面积(万亩)</t>
  </si>
  <si>
    <t>松材线虫病重点区域防控任务(万亩)</t>
  </si>
  <si>
    <t>美国白蛾等其他重大林业有害生物防治任务(万亩次)</t>
  </si>
  <si>
    <t>互花米草除治任务面积(万亩)</t>
  </si>
  <si>
    <t>国家重点林木良种基地和国家林草种质资源库当年任务面积(万亩)</t>
  </si>
  <si>
    <t>林草科技推广项目数量(个)</t>
  </si>
  <si>
    <t>全国性森林综合监测项目样地数量(个)</t>
  </si>
  <si>
    <t>全国性草原综合监测项目样地数量(个)</t>
  </si>
  <si>
    <t>全国性湿地综合监测项目样地数量(个)</t>
  </si>
  <si>
    <t>全国性林草湿荒综合监测项目图斑监测数量(个)</t>
  </si>
  <si>
    <t>造林面积合格率（%）</t>
  </si>
  <si>
    <t>森林质量提升面积合格率（%）</t>
  </si>
  <si>
    <t>非天然商品林质量提升面积合格率(%)</t>
  </si>
  <si>
    <t>森林火灾受害率（‰）</t>
  </si>
  <si>
    <t>≤0.9</t>
  </si>
  <si>
    <t>主要林业有害生物成灾率（%）</t>
  </si>
  <si>
    <t>≤1</t>
  </si>
  <si>
    <t>松材线虫病防控目标任务完成率(同林长制考核细则)(%)</t>
  </si>
  <si>
    <t>≥40</t>
  </si>
  <si>
    <t>非国有林管护责任落实率（%）</t>
  </si>
  <si>
    <t>非国有林保护补偿当期任务完成率（%）</t>
  </si>
  <si>
    <t>造林当期任务完成率（%）</t>
  </si>
  <si>
    <t>森林可持续经营当期任务完成率（%）</t>
  </si>
  <si>
    <t>非天然商品林森林质量提升当期任务完成率（%）</t>
  </si>
  <si>
    <t>非国有林生态保护补偿当期任务完成率（%）</t>
  </si>
  <si>
    <t>成本指标</t>
  </si>
  <si>
    <t>非国有林生态保护补偿中央财政补助标准（元/亩）</t>
  </si>
  <si>
    <t>生态效益
指标</t>
  </si>
  <si>
    <t>林业有害生物无公害防治率（%）</t>
  </si>
  <si>
    <t>非国有林管护效果</t>
  </si>
  <si>
    <t>得到有效管护</t>
  </si>
  <si>
    <t>森林、草原生态系统生态效益发挥</t>
  </si>
  <si>
    <t>可持续影响
指标</t>
  </si>
  <si>
    <t>森林、草原、荒漠生态系统功能改善可持续影响</t>
  </si>
  <si>
    <t>项目涉及职工、群众满意度（%）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</si>
</sst>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name val="方正仿宋_GBK"/>
      <charset val="134"/>
    </font>
    <font>
      <sz val="12"/>
      <name val="黑体"/>
      <charset val="134"/>
    </font>
    <font>
      <b/>
      <sz val="16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7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Arial"/>
      <charset val="134"/>
    </font>
    <font>
      <sz val="10"/>
      <color indexed="8"/>
      <name val="汉仪细圆B5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6" borderId="20" applyNumberFormat="0" applyAlignment="0" applyProtection="0">
      <alignment vertical="center"/>
    </xf>
    <xf numFmtId="0" fontId="33" fillId="7" borderId="22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1" fillId="0" borderId="0"/>
  </cellStyleXfs>
  <cellXfs count="86">
    <xf numFmtId="0" fontId="0" fillId="0" borderId="0" xfId="0">
      <alignment vertical="center"/>
    </xf>
    <xf numFmtId="0" fontId="1" fillId="0" borderId="0" xfId="5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Alignment="1"/>
    <xf numFmtId="0" fontId="3" fillId="3" borderId="0" xfId="0" applyFont="1" applyFill="1" applyBorder="1" applyAlignment="1"/>
    <xf numFmtId="0" fontId="4" fillId="0" borderId="0" xfId="51" applyFont="1" applyFill="1" applyBorder="1" applyAlignment="1">
      <alignment vertical="center"/>
    </xf>
    <xf numFmtId="0" fontId="4" fillId="0" borderId="0" xfId="5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textRotation="255" wrapText="1"/>
    </xf>
    <xf numFmtId="0" fontId="2" fillId="0" borderId="14" xfId="0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5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9" fillId="0" borderId="14" xfId="5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left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0" fontId="9" fillId="0" borderId="2" xfId="51" applyFont="1" applyFill="1" applyBorder="1" applyAlignment="1">
      <alignment horizontal="left" vertical="center" wrapText="1"/>
    </xf>
    <xf numFmtId="0" fontId="9" fillId="0" borderId="4" xfId="51" applyFont="1" applyFill="1" applyBorder="1" applyAlignment="1">
      <alignment horizontal="left" vertical="center" wrapText="1"/>
    </xf>
    <xf numFmtId="0" fontId="9" fillId="0" borderId="13" xfId="51" applyFont="1" applyFill="1" applyBorder="1" applyAlignment="1">
      <alignment horizontal="center" vertical="center" wrapText="1"/>
    </xf>
    <xf numFmtId="0" fontId="13" fillId="0" borderId="0" xfId="51" applyFont="1" applyFill="1" applyBorder="1" applyAlignment="1">
      <alignment horizontal="center" vertical="center" wrapText="1"/>
    </xf>
    <xf numFmtId="0" fontId="9" fillId="0" borderId="16" xfId="5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3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817-2015年公共预算执行情况" xfId="49"/>
    <cellStyle name="常规 2 2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workbookViewId="0">
      <selection activeCell="J17" sqref="J17"/>
    </sheetView>
  </sheetViews>
  <sheetFormatPr defaultColWidth="9" defaultRowHeight="13.5"/>
  <cols>
    <col min="1" max="1" width="22.125" customWidth="1"/>
    <col min="2" max="2" width="9.375" customWidth="1"/>
    <col min="3" max="4" width="8.375" customWidth="1"/>
    <col min="5" max="5" width="11.125" customWidth="1"/>
    <col min="6" max="6" width="9.375" customWidth="1"/>
    <col min="7" max="7" width="6.375" customWidth="1"/>
    <col min="8" max="8" width="7.625" customWidth="1"/>
    <col min="9" max="9" width="11.125" customWidth="1"/>
    <col min="12" max="12" width="12.625"/>
  </cols>
  <sheetData>
    <row r="1" spans="1:1">
      <c r="A1" t="s">
        <v>0</v>
      </c>
    </row>
    <row r="2" ht="25.5" spans="1:15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ht="23" customHeight="1" spans="1:15">
      <c r="A3" s="73"/>
      <c r="B3" s="74"/>
      <c r="C3" s="74"/>
      <c r="D3" s="74"/>
      <c r="E3" s="74"/>
      <c r="F3" s="75"/>
      <c r="G3" s="75"/>
      <c r="H3" s="75"/>
      <c r="I3" s="75"/>
      <c r="J3" s="75"/>
      <c r="K3" s="75"/>
      <c r="L3" s="75"/>
      <c r="M3" s="75"/>
      <c r="N3" s="75" t="s">
        <v>2</v>
      </c>
      <c r="O3" s="75"/>
    </row>
    <row r="4" ht="33" customHeight="1" spans="1:15">
      <c r="A4" s="76" t="s">
        <v>3</v>
      </c>
      <c r="B4" s="77" t="s">
        <v>4</v>
      </c>
      <c r="C4" s="77"/>
      <c r="D4" s="77"/>
      <c r="E4" s="77"/>
      <c r="F4" s="77" t="s">
        <v>5</v>
      </c>
      <c r="G4" s="77"/>
      <c r="H4" s="77"/>
      <c r="I4" s="77"/>
      <c r="J4" s="77" t="s">
        <v>6</v>
      </c>
      <c r="K4" s="77"/>
      <c r="L4" s="77"/>
      <c r="M4" s="77" t="s">
        <v>7</v>
      </c>
      <c r="N4" s="77"/>
      <c r="O4" s="77"/>
    </row>
    <row r="5" ht="33" customHeight="1" spans="1:15">
      <c r="A5" s="76"/>
      <c r="B5" s="78" t="s">
        <v>8</v>
      </c>
      <c r="C5" s="78" t="s">
        <v>9</v>
      </c>
      <c r="D5" s="78" t="s">
        <v>10</v>
      </c>
      <c r="E5" s="78" t="s">
        <v>11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 t="s">
        <v>13</v>
      </c>
      <c r="L5" s="78" t="s">
        <v>14</v>
      </c>
      <c r="M5" s="78" t="s">
        <v>12</v>
      </c>
      <c r="N5" s="78" t="s">
        <v>13</v>
      </c>
      <c r="O5" s="78" t="s">
        <v>14</v>
      </c>
    </row>
    <row r="6" ht="33" customHeight="1" spans="1:15">
      <c r="A6" s="79" t="s">
        <v>15</v>
      </c>
      <c r="B6" s="78">
        <f>SUM(B7,B13)</f>
        <v>2693.67</v>
      </c>
      <c r="C6" s="78">
        <f>SUM(C7,C13)</f>
        <v>2693.67</v>
      </c>
      <c r="D6" s="78">
        <f>SUM(D7,D13)</f>
        <v>1782.47</v>
      </c>
      <c r="E6" s="78">
        <f>D6/C6</f>
        <v>0.661725452635252</v>
      </c>
      <c r="F6" s="78">
        <f>SUM(F13)</f>
        <v>804.9</v>
      </c>
      <c r="G6" s="78">
        <f>SUM(G13)</f>
        <v>804.9</v>
      </c>
      <c r="H6" s="78">
        <f>SUM(H13)</f>
        <v>42.84</v>
      </c>
      <c r="I6" s="78">
        <f>H6/G6</f>
        <v>0.0532240029817369</v>
      </c>
      <c r="J6" s="78">
        <f>SUM(J13)</f>
        <v>738.17</v>
      </c>
      <c r="K6" s="78">
        <f>SUM(K13)</f>
        <v>599.727</v>
      </c>
      <c r="L6" s="78">
        <f>K6/J6</f>
        <v>0.812451061408619</v>
      </c>
      <c r="M6" s="78"/>
      <c r="N6" s="78"/>
      <c r="O6" s="78"/>
    </row>
    <row r="7" ht="33" hidden="1" customHeight="1" spans="1:15">
      <c r="A7" s="80" t="s">
        <v>16</v>
      </c>
      <c r="B7" s="81">
        <f>SUM(B8:B12)</f>
        <v>561.89</v>
      </c>
      <c r="C7" s="81">
        <f>SUM(C8:C12)</f>
        <v>561.89</v>
      </c>
      <c r="D7" s="81">
        <f>SUM(D8:D12)</f>
        <v>313.23</v>
      </c>
      <c r="E7" s="78">
        <f>D7/C7</f>
        <v>0.557457865418498</v>
      </c>
      <c r="F7" s="81"/>
      <c r="G7" s="81"/>
      <c r="H7" s="81"/>
      <c r="I7" s="78"/>
      <c r="J7" s="81"/>
      <c r="K7" s="81"/>
      <c r="L7" s="81"/>
      <c r="M7" s="81"/>
      <c r="N7" s="81"/>
      <c r="O7" s="81"/>
    </row>
    <row r="8" ht="33" hidden="1" customHeight="1" spans="1:15">
      <c r="A8" s="82" t="s">
        <v>17</v>
      </c>
      <c r="B8" s="81"/>
      <c r="C8" s="81"/>
      <c r="D8" s="81"/>
      <c r="E8" s="78"/>
      <c r="F8" s="81"/>
      <c r="G8" s="81"/>
      <c r="H8" s="81"/>
      <c r="I8" s="78"/>
      <c r="J8" s="81"/>
      <c r="K8" s="81"/>
      <c r="L8" s="81"/>
      <c r="M8" s="81"/>
      <c r="N8" s="81"/>
      <c r="O8" s="81"/>
    </row>
    <row r="9" ht="33" hidden="1" customHeight="1" spans="1:15">
      <c r="A9" s="82" t="s">
        <v>18</v>
      </c>
      <c r="B9" s="81"/>
      <c r="C9" s="81"/>
      <c r="D9" s="81"/>
      <c r="E9" s="78"/>
      <c r="F9" s="81"/>
      <c r="G9" s="81"/>
      <c r="H9" s="81"/>
      <c r="I9" s="78"/>
      <c r="J9" s="81"/>
      <c r="K9" s="81"/>
      <c r="L9" s="81"/>
      <c r="M9" s="81"/>
      <c r="N9" s="81"/>
      <c r="O9" s="81"/>
    </row>
    <row r="10" ht="33" hidden="1" customHeight="1" spans="1:15">
      <c r="A10" s="83" t="s">
        <v>19</v>
      </c>
      <c r="B10" s="84">
        <v>7.66</v>
      </c>
      <c r="C10" s="84">
        <v>7.66</v>
      </c>
      <c r="D10" s="81">
        <v>0</v>
      </c>
      <c r="E10" s="78">
        <f t="shared" ref="E8:E21" si="0">D10/C10</f>
        <v>0</v>
      </c>
      <c r="F10" s="81"/>
      <c r="G10" s="81"/>
      <c r="H10" s="81"/>
      <c r="I10" s="78"/>
      <c r="J10" s="81"/>
      <c r="K10" s="81"/>
      <c r="L10" s="81"/>
      <c r="M10" s="81"/>
      <c r="N10" s="81"/>
      <c r="O10" s="81"/>
    </row>
    <row r="11" ht="33" hidden="1" customHeight="1" spans="1:15">
      <c r="A11" s="82" t="s">
        <v>20</v>
      </c>
      <c r="B11" s="84">
        <v>361</v>
      </c>
      <c r="C11" s="84">
        <v>361</v>
      </c>
      <c r="D11" s="81">
        <v>120</v>
      </c>
      <c r="E11" s="78">
        <f t="shared" si="0"/>
        <v>0.332409972299169</v>
      </c>
      <c r="F11" s="81"/>
      <c r="G11" s="81"/>
      <c r="H11" s="81"/>
      <c r="I11" s="78"/>
      <c r="J11" s="81"/>
      <c r="K11" s="81"/>
      <c r="L11" s="81"/>
      <c r="M11" s="81"/>
      <c r="N11" s="81"/>
      <c r="O11" s="81"/>
    </row>
    <row r="12" ht="33" hidden="1" customHeight="1" spans="1:15">
      <c r="A12" s="83" t="s">
        <v>21</v>
      </c>
      <c r="B12" s="84">
        <v>193.23</v>
      </c>
      <c r="C12" s="84">
        <v>193.23</v>
      </c>
      <c r="D12" s="81">
        <v>193.23</v>
      </c>
      <c r="E12" s="78">
        <f t="shared" si="0"/>
        <v>1</v>
      </c>
      <c r="F12" s="81"/>
      <c r="G12" s="81"/>
      <c r="H12" s="81"/>
      <c r="I12" s="78"/>
      <c r="J12" s="81"/>
      <c r="K12" s="81"/>
      <c r="L12" s="81"/>
      <c r="M12" s="81"/>
      <c r="N12" s="81"/>
      <c r="O12" s="81"/>
    </row>
    <row r="13" ht="33" customHeight="1" spans="1:15">
      <c r="A13" s="80" t="s">
        <v>22</v>
      </c>
      <c r="B13" s="81">
        <f>SUM(B14:B21)</f>
        <v>2131.78</v>
      </c>
      <c r="C13" s="81">
        <f>SUM(C14:C21)</f>
        <v>2131.78</v>
      </c>
      <c r="D13" s="81">
        <f>SUM(D14:D22)</f>
        <v>1469.24</v>
      </c>
      <c r="E13" s="78">
        <f t="shared" si="0"/>
        <v>0.689208079632983</v>
      </c>
      <c r="F13" s="81">
        <f>SUM(F14:F17)</f>
        <v>804.9</v>
      </c>
      <c r="G13" s="81">
        <f>SUM(G14:G17)</f>
        <v>804.9</v>
      </c>
      <c r="H13" s="81">
        <f>SUM(H14:H17)</f>
        <v>42.84</v>
      </c>
      <c r="I13" s="78">
        <f>H13/G13</f>
        <v>0.0532240029817369</v>
      </c>
      <c r="J13" s="81">
        <v>738.17</v>
      </c>
      <c r="K13" s="81">
        <f>SUM(K14:K18)</f>
        <v>599.727</v>
      </c>
      <c r="L13" s="81">
        <f>K13/J13</f>
        <v>0.812451061408619</v>
      </c>
      <c r="M13" s="81"/>
      <c r="N13" s="81"/>
      <c r="O13" s="81"/>
    </row>
    <row r="14" ht="33" customHeight="1" spans="1:15">
      <c r="A14" s="82" t="s">
        <v>23</v>
      </c>
      <c r="B14" s="84">
        <v>459</v>
      </c>
      <c r="C14" s="84">
        <v>459</v>
      </c>
      <c r="D14" s="81">
        <v>0</v>
      </c>
      <c r="E14" s="78">
        <f t="shared" si="0"/>
        <v>0</v>
      </c>
      <c r="F14" s="81">
        <v>786.9</v>
      </c>
      <c r="G14" s="81">
        <v>786.9</v>
      </c>
      <c r="H14" s="81">
        <v>42.84</v>
      </c>
      <c r="I14" s="78">
        <f>H14/G14</f>
        <v>0.0544414792222646</v>
      </c>
      <c r="J14" s="81">
        <v>738.17</v>
      </c>
      <c r="K14" s="81">
        <v>599.727</v>
      </c>
      <c r="L14" s="81">
        <f>K14/J14</f>
        <v>0.812451061408619</v>
      </c>
      <c r="M14" s="81"/>
      <c r="N14" s="81"/>
      <c r="O14" s="81"/>
    </row>
    <row r="15" ht="33" customHeight="1" spans="1:15">
      <c r="A15" s="82" t="s">
        <v>24</v>
      </c>
      <c r="B15" s="84">
        <v>133.54</v>
      </c>
      <c r="C15" s="84">
        <v>133.54</v>
      </c>
      <c r="D15" s="81">
        <v>0</v>
      </c>
      <c r="E15" s="78">
        <f t="shared" si="0"/>
        <v>0</v>
      </c>
      <c r="F15" s="81"/>
      <c r="G15" s="81"/>
      <c r="H15" s="81"/>
      <c r="I15" s="78"/>
      <c r="J15" s="81"/>
      <c r="K15" s="81"/>
      <c r="L15" s="81"/>
      <c r="M15" s="81"/>
      <c r="N15" s="81"/>
      <c r="O15" s="81"/>
    </row>
    <row r="16" ht="33" customHeight="1" spans="1:15">
      <c r="A16" s="82" t="s">
        <v>25</v>
      </c>
      <c r="B16" s="81">
        <v>21</v>
      </c>
      <c r="C16" s="81">
        <v>21</v>
      </c>
      <c r="D16" s="81">
        <v>0</v>
      </c>
      <c r="E16" s="78">
        <f t="shared" si="0"/>
        <v>0</v>
      </c>
      <c r="F16" s="81">
        <v>18</v>
      </c>
      <c r="G16" s="81">
        <v>18</v>
      </c>
      <c r="H16" s="81">
        <v>0</v>
      </c>
      <c r="I16" s="78">
        <f>H16/G16</f>
        <v>0</v>
      </c>
      <c r="J16" s="81"/>
      <c r="K16" s="81"/>
      <c r="L16" s="81"/>
      <c r="M16" s="81"/>
      <c r="N16" s="81"/>
      <c r="O16" s="81"/>
    </row>
    <row r="17" ht="33" customHeight="1" spans="1:15">
      <c r="A17" s="82" t="s">
        <v>26</v>
      </c>
      <c r="B17" s="81">
        <v>1443.24</v>
      </c>
      <c r="C17" s="81">
        <v>1443.24</v>
      </c>
      <c r="D17" s="81">
        <v>1443.24</v>
      </c>
      <c r="E17" s="78">
        <f t="shared" si="0"/>
        <v>1</v>
      </c>
      <c r="F17" s="81"/>
      <c r="G17" s="81"/>
      <c r="H17" s="81"/>
      <c r="I17" s="78"/>
      <c r="J17" s="81"/>
      <c r="K17" s="81"/>
      <c r="L17" s="81"/>
      <c r="M17" s="81"/>
      <c r="N17" s="81"/>
      <c r="O17" s="81"/>
    </row>
    <row r="18" ht="33" customHeight="1" spans="1:15">
      <c r="A18" s="82" t="s">
        <v>27</v>
      </c>
      <c r="B18" s="81"/>
      <c r="C18" s="81"/>
      <c r="D18" s="81"/>
      <c r="E18" s="78"/>
      <c r="F18" s="81">
        <v>14</v>
      </c>
      <c r="G18" s="81">
        <v>14</v>
      </c>
      <c r="H18" s="81">
        <v>0</v>
      </c>
      <c r="I18" s="85">
        <v>0</v>
      </c>
      <c r="J18" s="81"/>
      <c r="K18" s="81"/>
      <c r="L18" s="81"/>
      <c r="M18" s="81"/>
      <c r="N18" s="81"/>
      <c r="O18" s="81"/>
    </row>
    <row r="19" ht="33" customHeight="1" spans="1:15">
      <c r="A19" s="82" t="s">
        <v>28</v>
      </c>
      <c r="B19" s="81"/>
      <c r="C19" s="81"/>
      <c r="D19" s="81"/>
      <c r="E19" s="78"/>
      <c r="F19" s="81"/>
      <c r="G19" s="81"/>
      <c r="H19" s="81"/>
      <c r="I19" s="78"/>
      <c r="J19" s="81"/>
      <c r="K19" s="81"/>
      <c r="L19" s="81"/>
      <c r="M19" s="81"/>
      <c r="N19" s="81"/>
      <c r="O19" s="81"/>
    </row>
    <row r="20" ht="33" customHeight="1" spans="1:15">
      <c r="A20" s="82" t="s">
        <v>29</v>
      </c>
      <c r="B20" s="81"/>
      <c r="C20" s="81"/>
      <c r="D20" s="81"/>
      <c r="E20" s="78"/>
      <c r="F20" s="81"/>
      <c r="G20" s="81"/>
      <c r="H20" s="81"/>
      <c r="I20" s="78"/>
      <c r="J20" s="81"/>
      <c r="K20" s="81"/>
      <c r="L20" s="81"/>
      <c r="M20" s="81"/>
      <c r="N20" s="81"/>
      <c r="O20" s="81"/>
    </row>
    <row r="21" ht="33" customHeight="1" spans="1:15">
      <c r="A21" s="82" t="s">
        <v>30</v>
      </c>
      <c r="B21" s="81">
        <v>75</v>
      </c>
      <c r="C21" s="81">
        <v>75</v>
      </c>
      <c r="D21" s="81">
        <v>26</v>
      </c>
      <c r="E21" s="78">
        <f t="shared" si="0"/>
        <v>0.346666666666667</v>
      </c>
      <c r="F21" s="81"/>
      <c r="G21" s="81"/>
      <c r="H21" s="81"/>
      <c r="I21" s="78"/>
      <c r="J21" s="81"/>
      <c r="K21" s="81"/>
      <c r="L21" s="81"/>
      <c r="M21" s="81"/>
      <c r="N21" s="81"/>
      <c r="O21" s="81"/>
    </row>
    <row r="22" ht="33" customHeight="1" spans="1:15">
      <c r="A22" s="82" t="s">
        <v>31</v>
      </c>
      <c r="B22" s="81"/>
      <c r="C22" s="81"/>
      <c r="D22" s="81"/>
      <c r="E22" s="78"/>
      <c r="F22" s="81"/>
      <c r="G22" s="81"/>
      <c r="H22" s="81"/>
      <c r="I22" s="78"/>
      <c r="J22" s="81"/>
      <c r="K22" s="81"/>
      <c r="L22" s="81"/>
      <c r="M22" s="81"/>
      <c r="N22" s="81"/>
      <c r="O22" s="81"/>
    </row>
    <row r="23" ht="33" customHeight="1" spans="1:15">
      <c r="A23" s="82" t="s">
        <v>32</v>
      </c>
      <c r="B23" s="81"/>
      <c r="C23" s="81"/>
      <c r="D23" s="81"/>
      <c r="E23" s="78"/>
      <c r="F23" s="81"/>
      <c r="G23" s="81"/>
      <c r="H23" s="81"/>
      <c r="I23" s="78"/>
      <c r="J23" s="81"/>
      <c r="K23" s="81"/>
      <c r="L23" s="81"/>
      <c r="M23" s="81"/>
      <c r="N23" s="81"/>
      <c r="O23" s="81"/>
    </row>
    <row r="24" ht="33" customHeight="1" spans="1:15">
      <c r="A24" s="82" t="s">
        <v>33</v>
      </c>
      <c r="B24" s="81"/>
      <c r="C24" s="81"/>
      <c r="D24" s="81"/>
      <c r="E24" s="78"/>
      <c r="F24" s="81"/>
      <c r="G24" s="81"/>
      <c r="H24" s="81"/>
      <c r="I24" s="78"/>
      <c r="J24" s="81"/>
      <c r="K24" s="81"/>
      <c r="L24" s="81"/>
      <c r="M24" s="81"/>
      <c r="N24" s="81"/>
      <c r="O24" s="81"/>
    </row>
    <row r="25" ht="33" customHeight="1" spans="1:15">
      <c r="A25" s="82" t="s">
        <v>34</v>
      </c>
      <c r="B25" s="81"/>
      <c r="C25" s="81"/>
      <c r="D25" s="81"/>
      <c r="E25" s="78"/>
      <c r="F25" s="81"/>
      <c r="G25" s="81"/>
      <c r="H25" s="81"/>
      <c r="I25" s="78"/>
      <c r="J25" s="81"/>
      <c r="K25" s="81"/>
      <c r="L25" s="81"/>
      <c r="M25" s="81"/>
      <c r="N25" s="81"/>
      <c r="O25" s="81"/>
    </row>
    <row r="26" ht="33" customHeight="1" spans="1:15">
      <c r="A26" s="82" t="s">
        <v>35</v>
      </c>
      <c r="B26" s="81"/>
      <c r="C26" s="81"/>
      <c r="D26" s="81"/>
      <c r="E26" s="78"/>
      <c r="F26" s="81"/>
      <c r="G26" s="81"/>
      <c r="H26" s="81"/>
      <c r="I26" s="78"/>
      <c r="J26" s="81"/>
      <c r="K26" s="81"/>
      <c r="L26" s="81"/>
      <c r="M26" s="81"/>
      <c r="N26" s="81"/>
      <c r="O26" s="81"/>
    </row>
    <row r="27" ht="33" customHeight="1" spans="1:15">
      <c r="A27" s="82" t="s">
        <v>36</v>
      </c>
      <c r="B27" s="81"/>
      <c r="C27" s="81"/>
      <c r="D27" s="81"/>
      <c r="E27" s="78"/>
      <c r="F27" s="81"/>
      <c r="G27" s="81"/>
      <c r="H27" s="81"/>
      <c r="I27" s="78"/>
      <c r="J27" s="81"/>
      <c r="K27" s="81"/>
      <c r="L27" s="81"/>
      <c r="M27" s="81"/>
      <c r="N27" s="81"/>
      <c r="O27" s="81"/>
    </row>
    <row r="28" ht="33" customHeight="1" spans="1:15">
      <c r="A28" s="82" t="s">
        <v>37</v>
      </c>
      <c r="B28" s="81"/>
      <c r="C28" s="81"/>
      <c r="D28" s="81"/>
      <c r="E28" s="78"/>
      <c r="F28" s="81"/>
      <c r="G28" s="81"/>
      <c r="H28" s="81"/>
      <c r="I28" s="78"/>
      <c r="J28" s="81"/>
      <c r="K28" s="81"/>
      <c r="L28" s="81"/>
      <c r="M28" s="81"/>
      <c r="N28" s="81"/>
      <c r="O28" s="81"/>
    </row>
  </sheetData>
  <mergeCells count="7">
    <mergeCell ref="A2:O2"/>
    <mergeCell ref="N3:O3"/>
    <mergeCell ref="B4:E4"/>
    <mergeCell ref="F4:I4"/>
    <mergeCell ref="J4:L4"/>
    <mergeCell ref="M4:O4"/>
    <mergeCell ref="A4:A5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topLeftCell="A21" workbookViewId="0">
      <selection activeCell="F30" sqref="F30"/>
    </sheetView>
  </sheetViews>
  <sheetFormatPr defaultColWidth="9" defaultRowHeight="13.5" outlineLevelCol="7"/>
  <cols>
    <col min="1" max="2" width="4.63333333333333" style="2" customWidth="1"/>
    <col min="3" max="3" width="8.63333333333333" style="2" customWidth="1"/>
    <col min="4" max="4" width="18.5" style="2" customWidth="1"/>
    <col min="5" max="5" width="17.4833333333333" style="2" customWidth="1"/>
    <col min="6" max="6" width="13.1333333333333" style="2" customWidth="1"/>
    <col min="7" max="7" width="13.1666666666667" style="2" customWidth="1"/>
    <col min="8" max="8" width="18.1666666666667" style="2" customWidth="1"/>
    <col min="9" max="16383" width="9" style="2"/>
  </cols>
  <sheetData>
    <row r="1" s="1" customFormat="1" ht="16.5" customHeight="1" spans="1:4">
      <c r="A1" s="8" t="s">
        <v>38</v>
      </c>
      <c r="B1" s="9"/>
      <c r="C1" s="9"/>
      <c r="D1" s="9"/>
    </row>
    <row r="2" s="2" customFormat="1" ht="40" customHeight="1" spans="1:8">
      <c r="A2" s="10" t="s">
        <v>39</v>
      </c>
      <c r="B2" s="10"/>
      <c r="C2" s="10"/>
      <c r="D2" s="10"/>
      <c r="E2" s="10"/>
      <c r="F2" s="10"/>
      <c r="G2" s="10"/>
      <c r="H2" s="10"/>
    </row>
    <row r="3" s="2" customFormat="1" ht="21.65" customHeight="1" spans="1:8">
      <c r="A3" s="11" t="s">
        <v>40</v>
      </c>
      <c r="B3" s="11"/>
      <c r="C3" s="11"/>
      <c r="D3" s="11"/>
      <c r="E3" s="11"/>
      <c r="F3" s="11"/>
      <c r="G3" s="11"/>
      <c r="H3" s="11"/>
    </row>
    <row r="4" s="3" customFormat="1" ht="29" customHeight="1" spans="1:8">
      <c r="A4" s="12" t="s">
        <v>41</v>
      </c>
      <c r="B4" s="12"/>
      <c r="C4" s="12"/>
      <c r="D4" s="13" t="s">
        <v>42</v>
      </c>
      <c r="E4" s="14"/>
      <c r="F4" s="14"/>
      <c r="G4" s="14"/>
      <c r="H4" s="15"/>
    </row>
    <row r="5" s="3" customFormat="1" ht="16" customHeight="1" spans="1:8">
      <c r="A5" s="12" t="s">
        <v>43</v>
      </c>
      <c r="B5" s="12"/>
      <c r="C5" s="12"/>
      <c r="D5" s="16" t="s">
        <v>44</v>
      </c>
      <c r="E5" s="16"/>
      <c r="F5" s="16"/>
      <c r="G5" s="16"/>
      <c r="H5" s="16"/>
    </row>
    <row r="6" s="3" customFormat="1" ht="16" customHeight="1" spans="1:8">
      <c r="A6" s="12" t="s">
        <v>45</v>
      </c>
      <c r="B6" s="12"/>
      <c r="C6" s="12"/>
      <c r="D6" s="16" t="s">
        <v>46</v>
      </c>
      <c r="E6" s="12"/>
      <c r="F6" s="12" t="s">
        <v>47</v>
      </c>
      <c r="G6" s="12" t="s">
        <v>48</v>
      </c>
      <c r="H6" s="12"/>
    </row>
    <row r="7" s="3" customFormat="1" ht="29" customHeight="1" spans="1:8">
      <c r="A7" s="12" t="s">
        <v>49</v>
      </c>
      <c r="B7" s="12"/>
      <c r="C7" s="12"/>
      <c r="D7" s="17"/>
      <c r="E7" s="12" t="s">
        <v>50</v>
      </c>
      <c r="F7" s="12" t="s">
        <v>51</v>
      </c>
      <c r="G7" s="12"/>
      <c r="H7" s="12" t="s">
        <v>52</v>
      </c>
    </row>
    <row r="8" s="3" customFormat="1" ht="16" customHeight="1" spans="1:8">
      <c r="A8" s="12"/>
      <c r="B8" s="12"/>
      <c r="C8" s="12"/>
      <c r="D8" s="17" t="s">
        <v>53</v>
      </c>
      <c r="E8" s="16">
        <v>561.89</v>
      </c>
      <c r="F8" s="12">
        <v>313.23</v>
      </c>
      <c r="G8" s="12"/>
      <c r="H8" s="18">
        <f>F8/E8</f>
        <v>0.557457865418498</v>
      </c>
    </row>
    <row r="9" s="3" customFormat="1" ht="16" customHeight="1" spans="1:8">
      <c r="A9" s="12"/>
      <c r="B9" s="12"/>
      <c r="C9" s="12"/>
      <c r="D9" s="19" t="s">
        <v>54</v>
      </c>
      <c r="E9" s="16">
        <v>561.89</v>
      </c>
      <c r="F9" s="12">
        <v>313.23</v>
      </c>
      <c r="G9" s="12"/>
      <c r="H9" s="18">
        <f>F9/E9</f>
        <v>0.557457865418498</v>
      </c>
    </row>
    <row r="10" s="3" customFormat="1" ht="16" customHeight="1" spans="1:8">
      <c r="A10" s="12"/>
      <c r="B10" s="12"/>
      <c r="C10" s="12"/>
      <c r="D10" s="17" t="s">
        <v>55</v>
      </c>
      <c r="E10" s="16"/>
      <c r="F10" s="12"/>
      <c r="G10" s="12"/>
      <c r="H10" s="12"/>
    </row>
    <row r="11" s="3" customFormat="1" ht="16" customHeight="1" spans="1:8">
      <c r="A11" s="12"/>
      <c r="B11" s="12"/>
      <c r="C11" s="12"/>
      <c r="D11" s="20" t="s">
        <v>56</v>
      </c>
      <c r="E11" s="16"/>
      <c r="F11" s="12"/>
      <c r="G11" s="12"/>
      <c r="H11" s="12"/>
    </row>
    <row r="12" s="3" customFormat="1" ht="16" customHeight="1" spans="1:8">
      <c r="A12" s="21" t="s">
        <v>57</v>
      </c>
      <c r="B12" s="22"/>
      <c r="C12" s="23"/>
      <c r="D12" s="20"/>
      <c r="E12" s="24" t="s">
        <v>58</v>
      </c>
      <c r="F12" s="25"/>
      <c r="G12" s="26"/>
      <c r="H12" s="12" t="s">
        <v>59</v>
      </c>
    </row>
    <row r="13" s="3" customFormat="1" ht="16" customHeight="1" spans="1:8">
      <c r="A13" s="27"/>
      <c r="B13" s="28"/>
      <c r="C13" s="29"/>
      <c r="D13" s="20" t="s">
        <v>60</v>
      </c>
      <c r="E13" s="24" t="s">
        <v>61</v>
      </c>
      <c r="F13" s="25"/>
      <c r="G13" s="26"/>
      <c r="H13" s="12"/>
    </row>
    <row r="14" s="3" customFormat="1" ht="16" customHeight="1" spans="1:8">
      <c r="A14" s="27"/>
      <c r="B14" s="28"/>
      <c r="C14" s="29"/>
      <c r="D14" s="20" t="s">
        <v>62</v>
      </c>
      <c r="E14" s="24" t="s">
        <v>63</v>
      </c>
      <c r="F14" s="25"/>
      <c r="G14" s="26"/>
      <c r="H14" s="12"/>
    </row>
    <row r="15" s="3" customFormat="1" ht="16" customHeight="1" spans="1:8">
      <c r="A15" s="27"/>
      <c r="B15" s="28"/>
      <c r="C15" s="29"/>
      <c r="D15" s="20" t="s">
        <v>64</v>
      </c>
      <c r="E15" s="24" t="s">
        <v>65</v>
      </c>
      <c r="F15" s="25"/>
      <c r="G15" s="26"/>
      <c r="H15" s="12"/>
    </row>
    <row r="16" s="3" customFormat="1" ht="16" customHeight="1" spans="1:8">
      <c r="A16" s="27"/>
      <c r="B16" s="28"/>
      <c r="C16" s="29"/>
      <c r="D16" s="20" t="s">
        <v>66</v>
      </c>
      <c r="E16" s="24" t="s">
        <v>67</v>
      </c>
      <c r="F16" s="25"/>
      <c r="G16" s="26"/>
      <c r="H16" s="12"/>
    </row>
    <row r="17" s="3" customFormat="1" ht="16" customHeight="1" spans="1:8">
      <c r="A17" s="27"/>
      <c r="B17" s="28"/>
      <c r="C17" s="29"/>
      <c r="D17" s="20" t="s">
        <v>68</v>
      </c>
      <c r="E17" s="24" t="s">
        <v>69</v>
      </c>
      <c r="F17" s="25"/>
      <c r="G17" s="26"/>
      <c r="H17" s="12"/>
    </row>
    <row r="18" s="3" customFormat="1" ht="16" customHeight="1" spans="1:8">
      <c r="A18" s="27"/>
      <c r="B18" s="28"/>
      <c r="C18" s="29"/>
      <c r="D18" s="20" t="s">
        <v>70</v>
      </c>
      <c r="E18" s="24" t="s">
        <v>71</v>
      </c>
      <c r="F18" s="25"/>
      <c r="G18" s="26"/>
      <c r="H18" s="12"/>
    </row>
    <row r="19" s="3" customFormat="1" ht="16" customHeight="1" spans="1:8">
      <c r="A19" s="30"/>
      <c r="B19" s="31"/>
      <c r="C19" s="32"/>
      <c r="D19" s="20" t="s">
        <v>72</v>
      </c>
      <c r="E19" s="24" t="s">
        <v>73</v>
      </c>
      <c r="F19" s="25"/>
      <c r="G19" s="26"/>
      <c r="H19" s="12"/>
    </row>
    <row r="20" s="3" customFormat="1" ht="16" customHeight="1" spans="1:8">
      <c r="A20" s="12" t="s">
        <v>74</v>
      </c>
      <c r="B20" s="12" t="s">
        <v>75</v>
      </c>
      <c r="C20" s="12"/>
      <c r="D20" s="12"/>
      <c r="E20" s="12"/>
      <c r="F20" s="12" t="s">
        <v>76</v>
      </c>
      <c r="G20" s="12"/>
      <c r="H20" s="12"/>
    </row>
    <row r="21" s="3" customFormat="1" ht="61" customHeight="1" spans="1:8">
      <c r="A21" s="12"/>
      <c r="B21" s="33" t="s">
        <v>77</v>
      </c>
      <c r="C21" s="34"/>
      <c r="D21" s="34"/>
      <c r="E21" s="34"/>
      <c r="F21" s="35" t="s">
        <v>77</v>
      </c>
      <c r="G21" s="12"/>
      <c r="H21" s="12"/>
    </row>
    <row r="22" s="3" customFormat="1" ht="26.15" customHeight="1" spans="1:8">
      <c r="A22" s="59" t="s">
        <v>78</v>
      </c>
      <c r="B22" s="12" t="s">
        <v>79</v>
      </c>
      <c r="C22" s="12" t="s">
        <v>80</v>
      </c>
      <c r="D22" s="12" t="s">
        <v>81</v>
      </c>
      <c r="E22" s="12"/>
      <c r="F22" s="12" t="s">
        <v>82</v>
      </c>
      <c r="G22" s="12" t="s">
        <v>83</v>
      </c>
      <c r="H22" s="12" t="s">
        <v>84</v>
      </c>
    </row>
    <row r="23" s="58" customFormat="1" ht="20" customHeight="1" spans="1:8">
      <c r="A23" s="60"/>
      <c r="B23" s="60" t="s">
        <v>85</v>
      </c>
      <c r="C23" s="60" t="s">
        <v>86</v>
      </c>
      <c r="D23" s="61" t="s">
        <v>87</v>
      </c>
      <c r="E23" s="61"/>
      <c r="F23" s="62" t="s">
        <v>88</v>
      </c>
      <c r="G23" s="63"/>
      <c r="H23" s="64"/>
    </row>
    <row r="24" s="58" customFormat="1" ht="20" customHeight="1" spans="1:8">
      <c r="A24" s="60"/>
      <c r="B24" s="60"/>
      <c r="C24" s="60"/>
      <c r="D24" s="61" t="s">
        <v>89</v>
      </c>
      <c r="E24" s="61"/>
      <c r="F24" s="62" t="s">
        <v>90</v>
      </c>
      <c r="G24" s="63"/>
      <c r="H24" s="64"/>
    </row>
    <row r="25" s="58" customFormat="1" ht="20" customHeight="1" spans="1:8">
      <c r="A25" s="60"/>
      <c r="B25" s="60"/>
      <c r="C25" s="60"/>
      <c r="D25" s="61" t="s">
        <v>91</v>
      </c>
      <c r="E25" s="61"/>
      <c r="F25" s="62">
        <v>81.55</v>
      </c>
      <c r="G25" s="63"/>
      <c r="H25" s="64"/>
    </row>
    <row r="26" s="58" customFormat="1" ht="20" customHeight="1" spans="1:8">
      <c r="A26" s="60"/>
      <c r="B26" s="60"/>
      <c r="C26" s="60"/>
      <c r="D26" s="61" t="s">
        <v>92</v>
      </c>
      <c r="E26" s="61"/>
      <c r="F26" s="62">
        <v>10</v>
      </c>
      <c r="G26" s="63"/>
      <c r="H26" s="64"/>
    </row>
    <row r="27" s="58" customFormat="1" ht="20" customHeight="1" spans="1:8">
      <c r="A27" s="60"/>
      <c r="B27" s="60"/>
      <c r="C27" s="60"/>
      <c r="D27" s="61" t="s">
        <v>93</v>
      </c>
      <c r="E27" s="61"/>
      <c r="F27" s="62">
        <v>2</v>
      </c>
      <c r="G27" s="63"/>
      <c r="H27" s="64"/>
    </row>
    <row r="28" s="58" customFormat="1" ht="20" customHeight="1" spans="1:8">
      <c r="A28" s="60"/>
      <c r="B28" s="60"/>
      <c r="C28" s="60"/>
      <c r="D28" s="65" t="s">
        <v>94</v>
      </c>
      <c r="E28" s="66"/>
      <c r="F28" s="62">
        <v>1</v>
      </c>
      <c r="G28" s="63"/>
      <c r="H28" s="64"/>
    </row>
    <row r="29" s="58" customFormat="1" ht="20" customHeight="1" spans="1:8">
      <c r="A29" s="60"/>
      <c r="B29" s="60"/>
      <c r="C29" s="60"/>
      <c r="D29" s="61" t="s">
        <v>95</v>
      </c>
      <c r="E29" s="61"/>
      <c r="F29" s="62" t="s">
        <v>96</v>
      </c>
      <c r="G29" s="63"/>
      <c r="H29" s="64"/>
    </row>
    <row r="30" s="58" customFormat="1" ht="20" customHeight="1" spans="1:8">
      <c r="A30" s="60"/>
      <c r="B30" s="60"/>
      <c r="C30" s="60"/>
      <c r="D30" s="61" t="s">
        <v>97</v>
      </c>
      <c r="E30" s="61"/>
      <c r="F30" s="62">
        <v>9</v>
      </c>
      <c r="G30" s="63"/>
      <c r="H30" s="64"/>
    </row>
    <row r="31" s="58" customFormat="1" ht="20" customHeight="1" spans="1:8">
      <c r="A31" s="60"/>
      <c r="B31" s="60"/>
      <c r="C31" s="60"/>
      <c r="D31" s="61" t="s">
        <v>98</v>
      </c>
      <c r="E31" s="61"/>
      <c r="F31" s="62">
        <v>9</v>
      </c>
      <c r="G31" s="63"/>
      <c r="H31" s="64"/>
    </row>
    <row r="32" s="58" customFormat="1" ht="20" customHeight="1" spans="1:8">
      <c r="A32" s="60"/>
      <c r="B32" s="60"/>
      <c r="C32" s="60"/>
      <c r="D32" s="61" t="s">
        <v>99</v>
      </c>
      <c r="E32" s="61"/>
      <c r="F32" s="62">
        <v>40</v>
      </c>
      <c r="G32" s="63"/>
      <c r="H32" s="64"/>
    </row>
    <row r="33" s="58" customFormat="1" ht="20" customHeight="1" spans="1:8">
      <c r="A33" s="60"/>
      <c r="B33" s="60"/>
      <c r="C33" s="60"/>
      <c r="D33" s="61" t="s">
        <v>100</v>
      </c>
      <c r="E33" s="61"/>
      <c r="F33" s="62">
        <v>448.39</v>
      </c>
      <c r="G33" s="63"/>
      <c r="H33" s="64"/>
    </row>
    <row r="34" s="58" customFormat="1" ht="20" customHeight="1" spans="1:8">
      <c r="A34" s="60"/>
      <c r="B34" s="60"/>
      <c r="C34" s="60"/>
      <c r="D34" s="61" t="s">
        <v>101</v>
      </c>
      <c r="E34" s="61"/>
      <c r="F34" s="62">
        <v>178.4</v>
      </c>
      <c r="G34" s="63">
        <v>9.5306</v>
      </c>
      <c r="H34" s="64"/>
    </row>
    <row r="35" s="58" customFormat="1" ht="20" customHeight="1" spans="1:8">
      <c r="A35" s="60"/>
      <c r="B35" s="60"/>
      <c r="C35" s="60"/>
      <c r="D35" s="61" t="s">
        <v>102</v>
      </c>
      <c r="E35" s="61"/>
      <c r="F35" s="62">
        <v>0.88</v>
      </c>
      <c r="G35" s="63"/>
      <c r="H35" s="64"/>
    </row>
    <row r="36" s="58" customFormat="1" ht="20" customHeight="1" spans="1:8">
      <c r="A36" s="60"/>
      <c r="B36" s="60"/>
      <c r="C36" s="60"/>
      <c r="D36" s="61" t="s">
        <v>103</v>
      </c>
      <c r="E36" s="61"/>
      <c r="F36" s="62">
        <v>328.05</v>
      </c>
      <c r="G36" s="63">
        <v>0.0003</v>
      </c>
      <c r="H36" s="64"/>
    </row>
    <row r="37" s="58" customFormat="1" ht="20" customHeight="1" spans="1:8">
      <c r="A37" s="60"/>
      <c r="B37" s="60"/>
      <c r="C37" s="60"/>
      <c r="D37" s="61" t="s">
        <v>102</v>
      </c>
      <c r="E37" s="61"/>
      <c r="F37" s="62">
        <v>55.33</v>
      </c>
      <c r="G37" s="63"/>
      <c r="H37" s="64"/>
    </row>
    <row r="38" s="58" customFormat="1" ht="20" customHeight="1" spans="1:8">
      <c r="A38" s="60"/>
      <c r="B38" s="60"/>
      <c r="C38" s="60"/>
      <c r="D38" s="61" t="s">
        <v>104</v>
      </c>
      <c r="E38" s="61"/>
      <c r="F38" s="62">
        <v>77.35</v>
      </c>
      <c r="G38" s="63"/>
      <c r="H38" s="64"/>
    </row>
    <row r="39" s="58" customFormat="1" ht="20" customHeight="1" spans="1:8">
      <c r="A39" s="60"/>
      <c r="B39" s="60"/>
      <c r="C39" s="60"/>
      <c r="D39" s="61" t="s">
        <v>105</v>
      </c>
      <c r="E39" s="61"/>
      <c r="F39" s="62">
        <v>5</v>
      </c>
      <c r="G39" s="63"/>
      <c r="H39" s="64"/>
    </row>
    <row r="40" s="58" customFormat="1" ht="20" customHeight="1" spans="1:8">
      <c r="A40" s="60"/>
      <c r="B40" s="60"/>
      <c r="C40" s="60"/>
      <c r="D40" s="61" t="s">
        <v>106</v>
      </c>
      <c r="E40" s="61"/>
      <c r="F40" s="62">
        <v>100</v>
      </c>
      <c r="G40" s="63"/>
      <c r="H40" s="64"/>
    </row>
    <row r="41" s="58" customFormat="1" ht="20" customHeight="1" spans="1:8">
      <c r="A41" s="60"/>
      <c r="B41" s="60"/>
      <c r="C41" s="67" t="s">
        <v>107</v>
      </c>
      <c r="D41" s="61" t="s">
        <v>108</v>
      </c>
      <c r="E41" s="61"/>
      <c r="F41" s="62" t="s">
        <v>109</v>
      </c>
      <c r="G41" s="63" t="s">
        <v>109</v>
      </c>
      <c r="H41" s="64"/>
    </row>
    <row r="42" s="58" customFormat="1" ht="20" customHeight="1" spans="1:8">
      <c r="A42" s="60"/>
      <c r="B42" s="60"/>
      <c r="C42" s="60"/>
      <c r="D42" s="61" t="s">
        <v>110</v>
      </c>
      <c r="E42" s="61"/>
      <c r="F42" s="62" t="s">
        <v>111</v>
      </c>
      <c r="G42" s="63"/>
      <c r="H42" s="64"/>
    </row>
    <row r="43" s="58" customFormat="1" ht="20" customHeight="1" spans="1:8">
      <c r="A43" s="60"/>
      <c r="B43" s="60"/>
      <c r="C43" s="60"/>
      <c r="D43" s="61" t="s">
        <v>112</v>
      </c>
      <c r="E43" s="61"/>
      <c r="F43" s="62" t="s">
        <v>113</v>
      </c>
      <c r="G43" s="63"/>
      <c r="H43" s="64"/>
    </row>
    <row r="44" s="58" customFormat="1" ht="20" customHeight="1" spans="1:8">
      <c r="A44" s="60"/>
      <c r="B44" s="60"/>
      <c r="C44" s="60"/>
      <c r="D44" s="61" t="s">
        <v>114</v>
      </c>
      <c r="E44" s="61"/>
      <c r="F44" s="62" t="s">
        <v>115</v>
      </c>
      <c r="G44" s="63">
        <v>90</v>
      </c>
      <c r="H44" s="64"/>
    </row>
    <row r="45" s="58" customFormat="1" ht="20" customHeight="1" spans="1:8">
      <c r="A45" s="60"/>
      <c r="B45" s="60"/>
      <c r="C45" s="60"/>
      <c r="D45" s="61" t="s">
        <v>116</v>
      </c>
      <c r="E45" s="61"/>
      <c r="F45" s="62" t="s">
        <v>117</v>
      </c>
      <c r="G45" s="63"/>
      <c r="H45" s="64"/>
    </row>
    <row r="46" s="58" customFormat="1" ht="20" customHeight="1" spans="1:8">
      <c r="A46" s="60"/>
      <c r="B46" s="60"/>
      <c r="C46" s="60" t="s">
        <v>118</v>
      </c>
      <c r="D46" s="61" t="s">
        <v>119</v>
      </c>
      <c r="E46" s="61"/>
      <c r="F46" s="62" t="s">
        <v>115</v>
      </c>
      <c r="G46" s="63"/>
      <c r="H46" s="64"/>
    </row>
    <row r="47" s="58" customFormat="1" ht="20" customHeight="1" spans="1:8">
      <c r="A47" s="60"/>
      <c r="B47" s="60"/>
      <c r="C47" s="60"/>
      <c r="D47" s="61" t="s">
        <v>120</v>
      </c>
      <c r="E47" s="61"/>
      <c r="F47" s="62" t="s">
        <v>115</v>
      </c>
      <c r="G47" s="63"/>
      <c r="H47" s="64"/>
    </row>
    <row r="48" s="58" customFormat="1" ht="20" customHeight="1" spans="1:8">
      <c r="A48" s="60"/>
      <c r="B48" s="60"/>
      <c r="C48" s="60"/>
      <c r="D48" s="61" t="s">
        <v>121</v>
      </c>
      <c r="E48" s="61"/>
      <c r="F48" s="62" t="s">
        <v>115</v>
      </c>
      <c r="G48" s="63"/>
      <c r="H48" s="64"/>
    </row>
    <row r="49" s="58" customFormat="1" ht="20" customHeight="1" spans="1:8">
      <c r="A49" s="60"/>
      <c r="B49" s="60"/>
      <c r="C49" s="60"/>
      <c r="D49" s="61" t="s">
        <v>122</v>
      </c>
      <c r="E49" s="61"/>
      <c r="F49" s="62" t="s">
        <v>123</v>
      </c>
      <c r="G49" s="68">
        <v>100</v>
      </c>
      <c r="H49" s="64"/>
    </row>
    <row r="50" s="58" customFormat="1" ht="20" customHeight="1" spans="1:8">
      <c r="A50" s="60"/>
      <c r="B50" s="60"/>
      <c r="C50" s="60"/>
      <c r="D50" s="61" t="s">
        <v>124</v>
      </c>
      <c r="E50" s="61"/>
      <c r="F50" s="62" t="s">
        <v>115</v>
      </c>
      <c r="G50" s="63"/>
      <c r="H50" s="64"/>
    </row>
    <row r="51" s="58" customFormat="1" ht="20" customHeight="1" spans="1:8">
      <c r="A51" s="60"/>
      <c r="B51" s="60"/>
      <c r="C51" s="60"/>
      <c r="D51" s="61" t="s">
        <v>125</v>
      </c>
      <c r="E51" s="61"/>
      <c r="F51" s="62" t="s">
        <v>115</v>
      </c>
      <c r="G51" s="63"/>
      <c r="H51" s="64"/>
    </row>
    <row r="52" s="58" customFormat="1" ht="20" customHeight="1" spans="1:8">
      <c r="A52" s="60"/>
      <c r="B52" s="60"/>
      <c r="C52" s="69"/>
      <c r="D52" s="61" t="s">
        <v>126</v>
      </c>
      <c r="E52" s="61"/>
      <c r="F52" s="62" t="s">
        <v>115</v>
      </c>
      <c r="G52" s="63"/>
      <c r="H52" s="64"/>
    </row>
    <row r="53" s="58" customFormat="1" ht="36" customHeight="1" spans="1:8">
      <c r="A53" s="60"/>
      <c r="B53" s="60"/>
      <c r="C53" s="60" t="s">
        <v>127</v>
      </c>
      <c r="D53" s="70" t="s">
        <v>128</v>
      </c>
      <c r="E53" s="70"/>
      <c r="F53" s="62">
        <v>10</v>
      </c>
      <c r="G53" s="63">
        <v>10</v>
      </c>
      <c r="H53" s="64"/>
    </row>
    <row r="54" s="58" customFormat="1" ht="20" customHeight="1" spans="1:8">
      <c r="A54" s="60"/>
      <c r="B54" s="49" t="s">
        <v>129</v>
      </c>
      <c r="C54" s="67" t="s">
        <v>130</v>
      </c>
      <c r="D54" s="61" t="s">
        <v>131</v>
      </c>
      <c r="E54" s="61"/>
      <c r="F54" s="62" t="s">
        <v>132</v>
      </c>
      <c r="G54" s="71"/>
      <c r="H54" s="64"/>
    </row>
    <row r="55" s="58" customFormat="1" ht="20" customHeight="1" spans="1:8">
      <c r="A55" s="60"/>
      <c r="B55" s="50"/>
      <c r="C55" s="67" t="s">
        <v>133</v>
      </c>
      <c r="D55" s="70" t="s">
        <v>134</v>
      </c>
      <c r="E55" s="70"/>
      <c r="F55" s="62" t="s">
        <v>135</v>
      </c>
      <c r="G55" s="62" t="s">
        <v>135</v>
      </c>
      <c r="H55" s="64"/>
    </row>
    <row r="56" s="58" customFormat="1" ht="20" customHeight="1" spans="1:8">
      <c r="A56" s="60"/>
      <c r="B56" s="50"/>
      <c r="C56" s="60"/>
      <c r="D56" s="70" t="s">
        <v>136</v>
      </c>
      <c r="E56" s="70"/>
      <c r="F56" s="62" t="s">
        <v>137</v>
      </c>
      <c r="G56" s="62" t="s">
        <v>137</v>
      </c>
      <c r="H56" s="64"/>
    </row>
    <row r="57" s="58" customFormat="1" ht="20" customHeight="1" spans="1:8">
      <c r="A57" s="60"/>
      <c r="B57" s="50"/>
      <c r="C57" s="60"/>
      <c r="D57" s="70" t="s">
        <v>138</v>
      </c>
      <c r="E57" s="70"/>
      <c r="F57" s="62" t="s">
        <v>139</v>
      </c>
      <c r="G57" s="71"/>
      <c r="H57" s="64"/>
    </row>
    <row r="58" s="58" customFormat="1" ht="20" customHeight="1" spans="1:8">
      <c r="A58" s="60"/>
      <c r="B58" s="50"/>
      <c r="C58" s="60" t="s">
        <v>140</v>
      </c>
      <c r="D58" s="61" t="s">
        <v>141</v>
      </c>
      <c r="E58" s="61"/>
      <c r="F58" s="62" t="s">
        <v>142</v>
      </c>
      <c r="G58" s="62" t="s">
        <v>142</v>
      </c>
      <c r="H58" s="64"/>
    </row>
    <row r="59" s="58" customFormat="1" ht="20" customHeight="1" spans="1:8">
      <c r="A59" s="60"/>
      <c r="B59" s="50"/>
      <c r="C59" s="60"/>
      <c r="D59" s="61" t="s">
        <v>143</v>
      </c>
      <c r="E59" s="61"/>
      <c r="F59" s="62" t="s">
        <v>144</v>
      </c>
      <c r="G59" s="62" t="s">
        <v>144</v>
      </c>
      <c r="H59" s="64"/>
    </row>
    <row r="60" s="58" customFormat="1" ht="20" customHeight="1" spans="1:8">
      <c r="A60" s="60"/>
      <c r="B60" s="50"/>
      <c r="C60" s="60"/>
      <c r="D60" s="70" t="s">
        <v>145</v>
      </c>
      <c r="E60" s="70"/>
      <c r="F60" s="62" t="s">
        <v>146</v>
      </c>
      <c r="G60" s="71"/>
      <c r="H60" s="64"/>
    </row>
    <row r="61" s="58" customFormat="1" ht="20" customHeight="1" spans="1:8">
      <c r="A61" s="60"/>
      <c r="B61" s="50"/>
      <c r="C61" s="67" t="s">
        <v>147</v>
      </c>
      <c r="D61" s="70" t="s">
        <v>148</v>
      </c>
      <c r="E61" s="70"/>
      <c r="F61" s="62" t="s">
        <v>149</v>
      </c>
      <c r="G61" s="71"/>
      <c r="H61" s="64"/>
    </row>
    <row r="62" s="58" customFormat="1" ht="20" customHeight="1" spans="1:8">
      <c r="A62" s="60"/>
      <c r="B62" s="52"/>
      <c r="C62" s="69"/>
      <c r="D62" s="61" t="s">
        <v>150</v>
      </c>
      <c r="E62" s="61"/>
      <c r="F62" s="62" t="s">
        <v>151</v>
      </c>
      <c r="G62" s="71"/>
      <c r="H62" s="64"/>
    </row>
    <row r="63" s="58" customFormat="1" ht="21" customHeight="1" spans="1:8">
      <c r="A63" s="69"/>
      <c r="B63" s="62" t="s">
        <v>152</v>
      </c>
      <c r="C63" s="62" t="s">
        <v>153</v>
      </c>
      <c r="D63" s="70" t="s">
        <v>154</v>
      </c>
      <c r="E63" s="70"/>
      <c r="F63" s="62" t="s">
        <v>155</v>
      </c>
      <c r="G63" s="63">
        <v>85</v>
      </c>
      <c r="H63" s="64"/>
    </row>
    <row r="64" s="3" customFormat="1" ht="16" customHeight="1" spans="1:8">
      <c r="A64" s="55" t="s">
        <v>156</v>
      </c>
      <c r="B64" s="56" t="s">
        <v>157</v>
      </c>
      <c r="C64" s="56"/>
      <c r="D64" s="56"/>
      <c r="E64" s="56"/>
      <c r="F64" s="56"/>
      <c r="G64" s="56"/>
      <c r="H64" s="56"/>
    </row>
    <row r="65" s="3" customFormat="1" ht="13" customHeight="1" spans="1:8">
      <c r="A65" s="57" t="s">
        <v>158</v>
      </c>
      <c r="B65" s="57"/>
      <c r="C65" s="57"/>
      <c r="D65" s="57"/>
      <c r="E65" s="57"/>
      <c r="F65" s="57"/>
      <c r="G65" s="57"/>
      <c r="H65" s="57"/>
    </row>
    <row r="66" s="3" customFormat="1" ht="14" customHeight="1" spans="1:8">
      <c r="A66" s="57" t="s">
        <v>159</v>
      </c>
      <c r="B66" s="57"/>
      <c r="C66" s="57"/>
      <c r="D66" s="57"/>
      <c r="E66" s="57"/>
      <c r="F66" s="57"/>
      <c r="G66" s="57"/>
      <c r="H66" s="57"/>
    </row>
    <row r="67" s="3" customFormat="1" ht="14" customHeight="1" spans="1:8">
      <c r="A67" s="57" t="s">
        <v>160</v>
      </c>
      <c r="B67" s="57"/>
      <c r="C67" s="57"/>
      <c r="D67" s="57"/>
      <c r="E67" s="57"/>
      <c r="F67" s="57"/>
      <c r="G67" s="57"/>
      <c r="H67" s="57"/>
    </row>
  </sheetData>
  <mergeCells count="84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B64:H64"/>
    <mergeCell ref="A65:H65"/>
    <mergeCell ref="A66:H66"/>
    <mergeCell ref="A67:H67"/>
    <mergeCell ref="A20:A21"/>
    <mergeCell ref="A23:A63"/>
    <mergeCell ref="B23:B53"/>
    <mergeCell ref="B54:B62"/>
    <mergeCell ref="C23:C40"/>
    <mergeCell ref="C41:C45"/>
    <mergeCell ref="C46:C52"/>
    <mergeCell ref="C55:C57"/>
    <mergeCell ref="C58:C60"/>
    <mergeCell ref="C61:C62"/>
    <mergeCell ref="A7:C11"/>
    <mergeCell ref="A12:C1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workbookViewId="0">
      <selection activeCell="E15" sqref="E15:G15"/>
    </sheetView>
  </sheetViews>
  <sheetFormatPr defaultColWidth="9" defaultRowHeight="13.5" outlineLevelCol="7"/>
  <cols>
    <col min="1" max="1" width="4.63333333333333" style="2" customWidth="1"/>
    <col min="2" max="2" width="7.625" style="2" customWidth="1"/>
    <col min="3" max="3" width="8.63333333333333" style="2" customWidth="1"/>
    <col min="4" max="4" width="18.5" style="2" customWidth="1"/>
    <col min="5" max="5" width="17.4833333333333" style="2" customWidth="1"/>
    <col min="6" max="6" width="13.1333333333333" style="2" customWidth="1"/>
    <col min="7" max="7" width="13.1666666666667" style="2" customWidth="1"/>
    <col min="8" max="8" width="18.1666666666667" style="2" customWidth="1"/>
    <col min="9" max="16384" width="9" style="2"/>
  </cols>
  <sheetData>
    <row r="1" s="1" customFormat="1" ht="16.5" customHeight="1" spans="1:4">
      <c r="A1" s="8" t="s">
        <v>161</v>
      </c>
      <c r="B1" s="9"/>
      <c r="C1" s="9"/>
      <c r="D1" s="9"/>
    </row>
    <row r="2" s="2" customFormat="1" ht="40" customHeight="1" spans="1:8">
      <c r="A2" s="10" t="s">
        <v>162</v>
      </c>
      <c r="B2" s="10"/>
      <c r="C2" s="10"/>
      <c r="D2" s="10"/>
      <c r="E2" s="10"/>
      <c r="F2" s="10"/>
      <c r="G2" s="10"/>
      <c r="H2" s="10"/>
    </row>
    <row r="3" s="2" customFormat="1" ht="21.65" customHeight="1" spans="1:8">
      <c r="A3" s="11" t="s">
        <v>40</v>
      </c>
      <c r="B3" s="11"/>
      <c r="C3" s="11"/>
      <c r="D3" s="11"/>
      <c r="E3" s="11"/>
      <c r="F3" s="11"/>
      <c r="G3" s="11"/>
      <c r="H3" s="11"/>
    </row>
    <row r="4" s="3" customFormat="1" ht="29" customHeight="1" spans="1:8">
      <c r="A4" s="12" t="s">
        <v>41</v>
      </c>
      <c r="B4" s="12"/>
      <c r="C4" s="12"/>
      <c r="D4" s="13" t="s">
        <v>163</v>
      </c>
      <c r="E4" s="14"/>
      <c r="F4" s="14"/>
      <c r="G4" s="14"/>
      <c r="H4" s="15"/>
    </row>
    <row r="5" s="3" customFormat="1" ht="16" customHeight="1" spans="1:8">
      <c r="A5" s="12" t="s">
        <v>43</v>
      </c>
      <c r="B5" s="12"/>
      <c r="C5" s="12"/>
      <c r="D5" s="16" t="s">
        <v>44</v>
      </c>
      <c r="E5" s="16"/>
      <c r="F5" s="16"/>
      <c r="G5" s="16"/>
      <c r="H5" s="16"/>
    </row>
    <row r="6" s="3" customFormat="1" ht="16" customHeight="1" spans="1:8">
      <c r="A6" s="12" t="s">
        <v>45</v>
      </c>
      <c r="B6" s="12"/>
      <c r="C6" s="12"/>
      <c r="D6" s="16" t="s">
        <v>46</v>
      </c>
      <c r="E6" s="12"/>
      <c r="F6" s="12" t="s">
        <v>47</v>
      </c>
      <c r="G6" s="12" t="s">
        <v>48</v>
      </c>
      <c r="H6" s="12"/>
    </row>
    <row r="7" s="3" customFormat="1" ht="29" customHeight="1" spans="1:8">
      <c r="A7" s="12" t="s">
        <v>49</v>
      </c>
      <c r="B7" s="12"/>
      <c r="C7" s="12"/>
      <c r="D7" s="17"/>
      <c r="E7" s="12" t="s">
        <v>50</v>
      </c>
      <c r="F7" s="12" t="s">
        <v>51</v>
      </c>
      <c r="G7" s="12"/>
      <c r="H7" s="12" t="s">
        <v>52</v>
      </c>
    </row>
    <row r="8" s="3" customFormat="1" ht="16" customHeight="1" spans="1:8">
      <c r="A8" s="12"/>
      <c r="B8" s="12"/>
      <c r="C8" s="12"/>
      <c r="D8" s="17" t="s">
        <v>53</v>
      </c>
      <c r="E8" s="16">
        <v>2131.78</v>
      </c>
      <c r="F8" s="12">
        <v>1469.24</v>
      </c>
      <c r="G8" s="12"/>
      <c r="H8" s="18">
        <f>F8/E8</f>
        <v>0.689208079632983</v>
      </c>
    </row>
    <row r="9" s="3" customFormat="1" ht="16" customHeight="1" spans="1:8">
      <c r="A9" s="12"/>
      <c r="B9" s="12"/>
      <c r="C9" s="12"/>
      <c r="D9" s="19" t="s">
        <v>164</v>
      </c>
      <c r="E9" s="16">
        <v>2131.78</v>
      </c>
      <c r="F9" s="12">
        <v>1469.24</v>
      </c>
      <c r="G9" s="12"/>
      <c r="H9" s="18">
        <f>F9/E9</f>
        <v>0.689208079632983</v>
      </c>
    </row>
    <row r="10" s="3" customFormat="1" ht="16" customHeight="1" spans="1:8">
      <c r="A10" s="12"/>
      <c r="B10" s="12"/>
      <c r="C10" s="12"/>
      <c r="D10" s="17" t="s">
        <v>165</v>
      </c>
      <c r="E10" s="16"/>
      <c r="F10" s="12"/>
      <c r="G10" s="12"/>
      <c r="H10" s="12"/>
    </row>
    <row r="11" s="3" customFormat="1" ht="16" customHeight="1" spans="1:8">
      <c r="A11" s="12"/>
      <c r="B11" s="12"/>
      <c r="C11" s="12"/>
      <c r="D11" s="20" t="s">
        <v>166</v>
      </c>
      <c r="E11" s="16"/>
      <c r="F11" s="12"/>
      <c r="G11" s="12"/>
      <c r="H11" s="12"/>
    </row>
    <row r="12" s="3" customFormat="1" ht="16" customHeight="1" spans="1:8">
      <c r="A12" s="21" t="s">
        <v>57</v>
      </c>
      <c r="B12" s="22"/>
      <c r="C12" s="23"/>
      <c r="D12" s="20"/>
      <c r="E12" s="24" t="s">
        <v>58</v>
      </c>
      <c r="F12" s="25"/>
      <c r="G12" s="26"/>
      <c r="H12" s="12" t="s">
        <v>59</v>
      </c>
    </row>
    <row r="13" s="3" customFormat="1" ht="16" customHeight="1" spans="1:8">
      <c r="A13" s="27"/>
      <c r="B13" s="28"/>
      <c r="C13" s="29"/>
      <c r="D13" s="20" t="s">
        <v>60</v>
      </c>
      <c r="E13" s="24" t="s">
        <v>167</v>
      </c>
      <c r="F13" s="25"/>
      <c r="G13" s="26"/>
      <c r="H13" s="12"/>
    </row>
    <row r="14" s="3" customFormat="1" ht="16" customHeight="1" spans="1:8">
      <c r="A14" s="27"/>
      <c r="B14" s="28"/>
      <c r="C14" s="29"/>
      <c r="D14" s="20" t="s">
        <v>62</v>
      </c>
      <c r="E14" s="24" t="s">
        <v>63</v>
      </c>
      <c r="F14" s="25"/>
      <c r="G14" s="26"/>
      <c r="H14" s="12"/>
    </row>
    <row r="15" s="3" customFormat="1" ht="16" customHeight="1" spans="1:8">
      <c r="A15" s="27"/>
      <c r="B15" s="28"/>
      <c r="C15" s="29"/>
      <c r="D15" s="20" t="s">
        <v>64</v>
      </c>
      <c r="E15" s="24" t="s">
        <v>168</v>
      </c>
      <c r="F15" s="25"/>
      <c r="G15" s="26"/>
      <c r="H15" s="12"/>
    </row>
    <row r="16" s="3" customFormat="1" ht="16" customHeight="1" spans="1:8">
      <c r="A16" s="27"/>
      <c r="B16" s="28"/>
      <c r="C16" s="29"/>
      <c r="D16" s="20" t="s">
        <v>66</v>
      </c>
      <c r="E16" s="24" t="s">
        <v>67</v>
      </c>
      <c r="F16" s="25"/>
      <c r="G16" s="26"/>
      <c r="H16" s="12"/>
    </row>
    <row r="17" s="3" customFormat="1" ht="16" customHeight="1" spans="1:8">
      <c r="A17" s="27"/>
      <c r="B17" s="28"/>
      <c r="C17" s="29"/>
      <c r="D17" s="20" t="s">
        <v>68</v>
      </c>
      <c r="E17" s="24" t="s">
        <v>69</v>
      </c>
      <c r="F17" s="25"/>
      <c r="G17" s="26"/>
      <c r="H17" s="12"/>
    </row>
    <row r="18" s="3" customFormat="1" ht="16" customHeight="1" spans="1:8">
      <c r="A18" s="27"/>
      <c r="B18" s="28"/>
      <c r="C18" s="29"/>
      <c r="D18" s="20" t="s">
        <v>70</v>
      </c>
      <c r="E18" s="24" t="s">
        <v>71</v>
      </c>
      <c r="F18" s="25"/>
      <c r="G18" s="26"/>
      <c r="H18" s="12"/>
    </row>
    <row r="19" s="3" customFormat="1" ht="16" customHeight="1" spans="1:8">
      <c r="A19" s="30"/>
      <c r="B19" s="31"/>
      <c r="C19" s="32"/>
      <c r="D19" s="20" t="s">
        <v>72</v>
      </c>
      <c r="E19" s="24" t="s">
        <v>73</v>
      </c>
      <c r="F19" s="25"/>
      <c r="G19" s="26"/>
      <c r="H19" s="12"/>
    </row>
    <row r="20" s="3" customFormat="1" ht="16" customHeight="1" spans="1:8">
      <c r="A20" s="12" t="s">
        <v>74</v>
      </c>
      <c r="B20" s="12" t="s">
        <v>75</v>
      </c>
      <c r="C20" s="12"/>
      <c r="D20" s="12"/>
      <c r="E20" s="12"/>
      <c r="F20" s="12" t="s">
        <v>76</v>
      </c>
      <c r="G20" s="12"/>
      <c r="H20" s="12"/>
    </row>
    <row r="21" s="3" customFormat="1" ht="61" customHeight="1" spans="1:8">
      <c r="A21" s="12"/>
      <c r="B21" s="33" t="s">
        <v>169</v>
      </c>
      <c r="C21" s="34"/>
      <c r="D21" s="34"/>
      <c r="E21" s="34"/>
      <c r="F21" s="35" t="s">
        <v>170</v>
      </c>
      <c r="G21" s="12"/>
      <c r="H21" s="12"/>
    </row>
    <row r="22" s="3" customFormat="1" ht="26.15" customHeight="1" spans="1:8">
      <c r="A22" s="36" t="s">
        <v>78</v>
      </c>
      <c r="B22" s="12" t="s">
        <v>79</v>
      </c>
      <c r="C22" s="12" t="s">
        <v>80</v>
      </c>
      <c r="D22" s="12" t="s">
        <v>81</v>
      </c>
      <c r="E22" s="12"/>
      <c r="F22" s="12" t="s">
        <v>82</v>
      </c>
      <c r="G22" s="12" t="s">
        <v>83</v>
      </c>
      <c r="H22" s="12" t="s">
        <v>84</v>
      </c>
    </row>
    <row r="23" s="4" customFormat="1" ht="20" customHeight="1" spans="1:8">
      <c r="A23" s="37"/>
      <c r="B23" s="38" t="s">
        <v>85</v>
      </c>
      <c r="C23" s="38" t="s">
        <v>86</v>
      </c>
      <c r="D23" s="39" t="s">
        <v>171</v>
      </c>
      <c r="E23" s="39"/>
      <c r="F23" s="40">
        <v>3</v>
      </c>
      <c r="G23" s="41">
        <v>0.67</v>
      </c>
      <c r="H23" s="42"/>
    </row>
    <row r="24" s="4" customFormat="1" ht="20" customHeight="1" spans="1:8">
      <c r="A24" s="37"/>
      <c r="B24" s="38"/>
      <c r="C24" s="38"/>
      <c r="D24" s="39" t="s">
        <v>172</v>
      </c>
      <c r="E24" s="39"/>
      <c r="F24" s="43">
        <v>30</v>
      </c>
      <c r="G24" s="41"/>
      <c r="H24" s="42"/>
    </row>
    <row r="25" s="4" customFormat="1" ht="20" customHeight="1" spans="1:8">
      <c r="A25" s="37"/>
      <c r="B25" s="38"/>
      <c r="C25" s="38"/>
      <c r="D25" s="39" t="s">
        <v>173</v>
      </c>
      <c r="E25" s="39"/>
      <c r="F25" s="44">
        <v>23</v>
      </c>
      <c r="G25" s="41">
        <v>1.1</v>
      </c>
      <c r="H25" s="42"/>
    </row>
    <row r="26" s="4" customFormat="1" ht="20" customHeight="1" spans="1:8">
      <c r="A26" s="37"/>
      <c r="B26" s="38"/>
      <c r="C26" s="38"/>
      <c r="D26" s="39" t="s">
        <v>174</v>
      </c>
      <c r="E26" s="39"/>
      <c r="F26" s="44">
        <v>16.59</v>
      </c>
      <c r="G26" s="41">
        <v>0.684</v>
      </c>
      <c r="H26" s="42"/>
    </row>
    <row r="27" s="4" customFormat="1" ht="20" customHeight="1" spans="1:8">
      <c r="A27" s="37"/>
      <c r="B27" s="38"/>
      <c r="C27" s="38"/>
      <c r="D27" s="39" t="s">
        <v>175</v>
      </c>
      <c r="E27" s="39"/>
      <c r="F27" s="44">
        <v>15.15</v>
      </c>
      <c r="G27" s="41">
        <v>0.599</v>
      </c>
      <c r="H27" s="42"/>
    </row>
    <row r="28" s="4" customFormat="1" ht="20" customHeight="1" spans="1:8">
      <c r="A28" s="37"/>
      <c r="B28" s="38"/>
      <c r="C28" s="38"/>
      <c r="D28" s="39" t="s">
        <v>176</v>
      </c>
      <c r="E28" s="39"/>
      <c r="F28" s="44">
        <v>1.44</v>
      </c>
      <c r="G28" s="41">
        <v>0.085</v>
      </c>
      <c r="H28" s="42"/>
    </row>
    <row r="29" s="4" customFormat="1" ht="20" customHeight="1" spans="1:8">
      <c r="A29" s="37"/>
      <c r="B29" s="38"/>
      <c r="C29" s="38"/>
      <c r="D29" s="39" t="s">
        <v>177</v>
      </c>
      <c r="E29" s="39"/>
      <c r="F29" s="44">
        <v>4679.7</v>
      </c>
      <c r="G29" s="41">
        <v>87.68</v>
      </c>
      <c r="H29" s="42"/>
    </row>
    <row r="30" s="4" customFormat="1" ht="20" customHeight="1" spans="1:8">
      <c r="A30" s="37"/>
      <c r="B30" s="38"/>
      <c r="C30" s="38"/>
      <c r="D30" s="39" t="s">
        <v>178</v>
      </c>
      <c r="E30" s="39"/>
      <c r="F30" s="44">
        <v>1684.24</v>
      </c>
      <c r="G30" s="41"/>
      <c r="H30" s="42"/>
    </row>
    <row r="31" s="4" customFormat="1" ht="20" customHeight="1" spans="1:8">
      <c r="A31" s="37"/>
      <c r="B31" s="38"/>
      <c r="C31" s="38"/>
      <c r="D31" s="39" t="s">
        <v>179</v>
      </c>
      <c r="E31" s="39"/>
      <c r="F31" s="44">
        <v>2995.46</v>
      </c>
      <c r="G31" s="41">
        <v>87.67</v>
      </c>
      <c r="H31" s="42"/>
    </row>
    <row r="32" s="4" customFormat="1" ht="20" customHeight="1" spans="1:8">
      <c r="A32" s="37"/>
      <c r="B32" s="38"/>
      <c r="C32" s="38"/>
      <c r="D32" s="39" t="s">
        <v>180</v>
      </c>
      <c r="E32" s="39"/>
      <c r="F32" s="40">
        <v>86</v>
      </c>
      <c r="G32" s="41"/>
      <c r="H32" s="42"/>
    </row>
    <row r="33" s="4" customFormat="1" ht="20" customHeight="1" spans="1:8">
      <c r="A33" s="37"/>
      <c r="B33" s="38"/>
      <c r="C33" s="38"/>
      <c r="D33" s="39" t="s">
        <v>181</v>
      </c>
      <c r="E33" s="39"/>
      <c r="F33" s="40">
        <v>7</v>
      </c>
      <c r="G33" s="41"/>
      <c r="H33" s="42"/>
    </row>
    <row r="34" s="5" customFormat="1" ht="20" customHeight="1" spans="1:8">
      <c r="A34" s="37"/>
      <c r="B34" s="38"/>
      <c r="C34" s="38"/>
      <c r="D34" s="39" t="s">
        <v>182</v>
      </c>
      <c r="E34" s="39"/>
      <c r="F34" s="40">
        <v>200</v>
      </c>
      <c r="G34" s="41">
        <v>2.13</v>
      </c>
      <c r="H34" s="45"/>
    </row>
    <row r="35" s="5" customFormat="1" ht="20" customHeight="1" spans="1:8">
      <c r="A35" s="37"/>
      <c r="B35" s="38"/>
      <c r="C35" s="38"/>
      <c r="D35" s="39" t="s">
        <v>183</v>
      </c>
      <c r="E35" s="39"/>
      <c r="F35" s="44">
        <v>10.78</v>
      </c>
      <c r="G35" s="46"/>
      <c r="H35" s="45"/>
    </row>
    <row r="36" s="6" customFormat="1" ht="20" customHeight="1" spans="1:8">
      <c r="A36" s="37"/>
      <c r="B36" s="38"/>
      <c r="C36" s="38"/>
      <c r="D36" s="39" t="s">
        <v>184</v>
      </c>
      <c r="E36" s="39"/>
      <c r="F36" s="44">
        <v>4.47</v>
      </c>
      <c r="G36" s="46"/>
      <c r="H36" s="45"/>
    </row>
    <row r="37" s="6" customFormat="1" ht="20" customHeight="1" spans="1:8">
      <c r="A37" s="37"/>
      <c r="B37" s="38"/>
      <c r="C37" s="38"/>
      <c r="D37" s="39" t="s">
        <v>185</v>
      </c>
      <c r="E37" s="39"/>
      <c r="F37" s="40">
        <v>20</v>
      </c>
      <c r="G37" s="46"/>
      <c r="H37" s="45"/>
    </row>
    <row r="38" s="4" customFormat="1" ht="20" customHeight="1" spans="1:8">
      <c r="A38" s="37"/>
      <c r="B38" s="38"/>
      <c r="C38" s="38"/>
      <c r="D38" s="39" t="s">
        <v>186</v>
      </c>
      <c r="E38" s="39"/>
      <c r="F38" s="40">
        <v>843</v>
      </c>
      <c r="G38" s="41"/>
      <c r="H38" s="42"/>
    </row>
    <row r="39" s="5" customFormat="1" ht="20" customHeight="1" spans="1:8">
      <c r="A39" s="37"/>
      <c r="B39" s="38"/>
      <c r="C39" s="38"/>
      <c r="D39" s="39" t="s">
        <v>187</v>
      </c>
      <c r="E39" s="39"/>
      <c r="F39" s="40">
        <v>192</v>
      </c>
      <c r="G39" s="46"/>
      <c r="H39" s="45"/>
    </row>
    <row r="40" s="5" customFormat="1" ht="20" customHeight="1" spans="1:8">
      <c r="A40" s="37"/>
      <c r="B40" s="38"/>
      <c r="C40" s="38"/>
      <c r="D40" s="39" t="s">
        <v>188</v>
      </c>
      <c r="E40" s="39"/>
      <c r="F40" s="40">
        <v>313</v>
      </c>
      <c r="G40" s="46"/>
      <c r="H40" s="45"/>
    </row>
    <row r="41" s="7" customFormat="1" ht="20" customHeight="1" spans="1:8">
      <c r="A41" s="37"/>
      <c r="B41" s="38"/>
      <c r="C41" s="38"/>
      <c r="D41" s="39" t="s">
        <v>189</v>
      </c>
      <c r="E41" s="39"/>
      <c r="F41" s="40">
        <v>60591</v>
      </c>
      <c r="G41" s="47"/>
      <c r="H41" s="48"/>
    </row>
    <row r="42" s="4" customFormat="1" ht="20" customHeight="1" spans="1:8">
      <c r="A42" s="37"/>
      <c r="B42" s="38"/>
      <c r="C42" s="49" t="s">
        <v>107</v>
      </c>
      <c r="D42" s="39" t="s">
        <v>190</v>
      </c>
      <c r="E42" s="39"/>
      <c r="F42" s="38" t="s">
        <v>115</v>
      </c>
      <c r="G42" s="41">
        <v>90</v>
      </c>
      <c r="H42" s="42"/>
    </row>
    <row r="43" s="4" customFormat="1" ht="20" customHeight="1" spans="1:8">
      <c r="A43" s="37"/>
      <c r="B43" s="38"/>
      <c r="C43" s="50"/>
      <c r="D43" s="39" t="s">
        <v>191</v>
      </c>
      <c r="E43" s="39"/>
      <c r="F43" s="38" t="s">
        <v>155</v>
      </c>
      <c r="G43" s="41">
        <v>85</v>
      </c>
      <c r="H43" s="42"/>
    </row>
    <row r="44" s="4" customFormat="1" ht="20" customHeight="1" spans="1:8">
      <c r="A44" s="37"/>
      <c r="B44" s="38"/>
      <c r="C44" s="50"/>
      <c r="D44" s="39" t="s">
        <v>192</v>
      </c>
      <c r="E44" s="39"/>
      <c r="F44" s="38" t="s">
        <v>155</v>
      </c>
      <c r="G44" s="41">
        <v>85</v>
      </c>
      <c r="H44" s="42"/>
    </row>
    <row r="45" s="4" customFormat="1" ht="20" customHeight="1" spans="1:8">
      <c r="A45" s="37"/>
      <c r="B45" s="38"/>
      <c r="C45" s="50"/>
      <c r="D45" s="39" t="s">
        <v>193</v>
      </c>
      <c r="E45" s="39"/>
      <c r="F45" s="38" t="s">
        <v>194</v>
      </c>
      <c r="G45" s="41">
        <v>0.9</v>
      </c>
      <c r="H45" s="42"/>
    </row>
    <row r="46" s="4" customFormat="1" ht="20" customHeight="1" spans="1:8">
      <c r="A46" s="37"/>
      <c r="B46" s="38"/>
      <c r="C46" s="50"/>
      <c r="D46" s="39" t="s">
        <v>195</v>
      </c>
      <c r="E46" s="39"/>
      <c r="F46" s="38" t="s">
        <v>196</v>
      </c>
      <c r="G46" s="41"/>
      <c r="H46" s="42"/>
    </row>
    <row r="47" s="4" customFormat="1" ht="20" customHeight="1" spans="1:8">
      <c r="A47" s="37"/>
      <c r="B47" s="38"/>
      <c r="C47" s="50"/>
      <c r="D47" s="39" t="s">
        <v>197</v>
      </c>
      <c r="E47" s="39"/>
      <c r="F47" s="51" t="s">
        <v>198</v>
      </c>
      <c r="G47" s="41">
        <v>40</v>
      </c>
      <c r="H47" s="42"/>
    </row>
    <row r="48" s="4" customFormat="1" ht="20" customHeight="1" spans="1:8">
      <c r="A48" s="37"/>
      <c r="B48" s="38"/>
      <c r="C48" s="52"/>
      <c r="D48" s="39" t="s">
        <v>199</v>
      </c>
      <c r="E48" s="39"/>
      <c r="F48" s="38">
        <v>100</v>
      </c>
      <c r="G48" s="41">
        <v>100</v>
      </c>
      <c r="H48" s="42"/>
    </row>
    <row r="49" s="4" customFormat="1" ht="20" customHeight="1" spans="1:8">
      <c r="A49" s="37"/>
      <c r="B49" s="38"/>
      <c r="C49" s="49" t="s">
        <v>118</v>
      </c>
      <c r="D49" s="39" t="s">
        <v>200</v>
      </c>
      <c r="E49" s="39"/>
      <c r="F49" s="38" t="s">
        <v>115</v>
      </c>
      <c r="G49" s="41"/>
      <c r="H49" s="42"/>
    </row>
    <row r="50" s="4" customFormat="1" ht="20" customHeight="1" spans="1:8">
      <c r="A50" s="37"/>
      <c r="B50" s="38"/>
      <c r="C50" s="50"/>
      <c r="D50" s="39" t="s">
        <v>201</v>
      </c>
      <c r="E50" s="39"/>
      <c r="F50" s="38" t="s">
        <v>155</v>
      </c>
      <c r="G50" s="41">
        <v>85</v>
      </c>
      <c r="H50" s="42"/>
    </row>
    <row r="51" s="4" customFormat="1" ht="20" customHeight="1" spans="1:8">
      <c r="A51" s="37"/>
      <c r="B51" s="38"/>
      <c r="C51" s="50"/>
      <c r="D51" s="39" t="s">
        <v>202</v>
      </c>
      <c r="E51" s="39"/>
      <c r="F51" s="38" t="s">
        <v>155</v>
      </c>
      <c r="G51" s="41">
        <v>85</v>
      </c>
      <c r="H51" s="42"/>
    </row>
    <row r="52" s="4" customFormat="1" ht="20" customHeight="1" spans="1:8">
      <c r="A52" s="37"/>
      <c r="B52" s="38"/>
      <c r="C52" s="50"/>
      <c r="D52" s="39" t="s">
        <v>203</v>
      </c>
      <c r="E52" s="39"/>
      <c r="F52" s="38" t="s">
        <v>113</v>
      </c>
      <c r="G52" s="41">
        <v>85</v>
      </c>
      <c r="H52" s="42"/>
    </row>
    <row r="53" s="4" customFormat="1" ht="20" customHeight="1" spans="1:8">
      <c r="A53" s="37"/>
      <c r="B53" s="38"/>
      <c r="C53" s="52"/>
      <c r="D53" s="39" t="s">
        <v>204</v>
      </c>
      <c r="E53" s="39"/>
      <c r="F53" s="38" t="s">
        <v>155</v>
      </c>
      <c r="G53" s="41">
        <v>85</v>
      </c>
      <c r="H53" s="42"/>
    </row>
    <row r="54" s="4" customFormat="1" ht="20" customHeight="1" spans="1:8">
      <c r="A54" s="37"/>
      <c r="B54" s="38"/>
      <c r="C54" s="38" t="s">
        <v>205</v>
      </c>
      <c r="D54" s="39" t="s">
        <v>206</v>
      </c>
      <c r="E54" s="39"/>
      <c r="F54" s="38">
        <v>16</v>
      </c>
      <c r="G54" s="41">
        <v>16</v>
      </c>
      <c r="H54" s="42"/>
    </row>
    <row r="55" s="4" customFormat="1" ht="20" customHeight="1" spans="1:8">
      <c r="A55" s="37"/>
      <c r="B55" s="38" t="s">
        <v>129</v>
      </c>
      <c r="C55" s="38" t="s">
        <v>207</v>
      </c>
      <c r="D55" s="39" t="s">
        <v>208</v>
      </c>
      <c r="E55" s="39"/>
      <c r="F55" s="38" t="s">
        <v>115</v>
      </c>
      <c r="G55" s="41"/>
      <c r="H55" s="42"/>
    </row>
    <row r="56" s="4" customFormat="1" ht="20" customHeight="1" spans="1:8">
      <c r="A56" s="37"/>
      <c r="B56" s="38"/>
      <c r="C56" s="38"/>
      <c r="D56" s="39" t="s">
        <v>209</v>
      </c>
      <c r="E56" s="39"/>
      <c r="F56" s="38" t="s">
        <v>210</v>
      </c>
      <c r="G56" s="38" t="s">
        <v>210</v>
      </c>
      <c r="H56" s="42"/>
    </row>
    <row r="57" s="4" customFormat="1" ht="20" customHeight="1" spans="1:8">
      <c r="A57" s="37"/>
      <c r="B57" s="38"/>
      <c r="C57" s="38"/>
      <c r="D57" s="39" t="s">
        <v>211</v>
      </c>
      <c r="E57" s="39"/>
      <c r="F57" s="38" t="s">
        <v>144</v>
      </c>
      <c r="G57" s="38"/>
      <c r="H57" s="42"/>
    </row>
    <row r="58" s="4" customFormat="1" ht="20" customHeight="1" spans="1:8">
      <c r="A58" s="37"/>
      <c r="B58" s="38"/>
      <c r="C58" s="53" t="s">
        <v>212</v>
      </c>
      <c r="D58" s="39" t="s">
        <v>213</v>
      </c>
      <c r="E58" s="39"/>
      <c r="F58" s="38" t="s">
        <v>144</v>
      </c>
      <c r="G58" s="38"/>
      <c r="H58" s="42"/>
    </row>
    <row r="59" s="4" customFormat="1" ht="27" customHeight="1" spans="1:8">
      <c r="A59" s="54"/>
      <c r="B59" s="38" t="s">
        <v>152</v>
      </c>
      <c r="C59" s="53" t="s">
        <v>153</v>
      </c>
      <c r="D59" s="39" t="s">
        <v>214</v>
      </c>
      <c r="E59" s="39"/>
      <c r="F59" s="38" t="s">
        <v>155</v>
      </c>
      <c r="G59" s="41">
        <v>85</v>
      </c>
      <c r="H59" s="42"/>
    </row>
    <row r="60" s="3" customFormat="1" ht="16" customHeight="1" spans="1:8">
      <c r="A60" s="55" t="s">
        <v>156</v>
      </c>
      <c r="B60" s="56" t="s">
        <v>157</v>
      </c>
      <c r="C60" s="56"/>
      <c r="D60" s="56"/>
      <c r="E60" s="56"/>
      <c r="F60" s="56"/>
      <c r="G60" s="56"/>
      <c r="H60" s="56"/>
    </row>
    <row r="61" s="3" customFormat="1" ht="13" customHeight="1" spans="1:8">
      <c r="A61" s="57" t="s">
        <v>158</v>
      </c>
      <c r="B61" s="57"/>
      <c r="C61" s="57"/>
      <c r="D61" s="57"/>
      <c r="E61" s="57"/>
      <c r="F61" s="57"/>
      <c r="G61" s="57"/>
      <c r="H61" s="57"/>
    </row>
    <row r="62" s="3" customFormat="1" ht="14" customHeight="1" spans="1:8">
      <c r="A62" s="57" t="s">
        <v>159</v>
      </c>
      <c r="B62" s="57"/>
      <c r="C62" s="57"/>
      <c r="D62" s="57"/>
      <c r="E62" s="57"/>
      <c r="F62" s="57"/>
      <c r="G62" s="57"/>
      <c r="H62" s="57"/>
    </row>
    <row r="63" s="3" customFormat="1" ht="14" customHeight="1" spans="1:8">
      <c r="A63" s="57" t="s">
        <v>160</v>
      </c>
      <c r="B63" s="57"/>
      <c r="C63" s="57"/>
      <c r="D63" s="57"/>
      <c r="E63" s="57"/>
      <c r="F63" s="57"/>
      <c r="G63" s="57"/>
      <c r="H63" s="57"/>
    </row>
  </sheetData>
  <mergeCells count="78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B60:H60"/>
    <mergeCell ref="A61:H61"/>
    <mergeCell ref="A62:H62"/>
    <mergeCell ref="A63:H63"/>
    <mergeCell ref="A20:A21"/>
    <mergeCell ref="A22:A59"/>
    <mergeCell ref="B23:B54"/>
    <mergeCell ref="B55:B58"/>
    <mergeCell ref="C23:C41"/>
    <mergeCell ref="C42:C48"/>
    <mergeCell ref="C49:C53"/>
    <mergeCell ref="C55:C57"/>
    <mergeCell ref="A7:C11"/>
    <mergeCell ref="A12:C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执行情况表</vt:lpstr>
      <vt:lpstr>草原</vt:lpstr>
      <vt:lpstr>林改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卢雪垠</dc:creator>
  <cp:lastModifiedBy>幸运鹅</cp:lastModifiedBy>
  <dcterms:created xsi:type="dcterms:W3CDTF">2024-01-05T01:29:00Z</dcterms:created>
  <dcterms:modified xsi:type="dcterms:W3CDTF">2024-07-11T07:49:26Z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160151C43E994EA08CAF84FB5FD1A1EE_13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